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bvaargau-my.sharepoint.com/personal/andrea_huwyler_bvaargau_ch/Documents/Desktop/"/>
    </mc:Choice>
  </mc:AlternateContent>
  <xr:revisionPtr revIDLastSave="0" documentId="8_{EC78B32E-DA69-4BB0-AFD1-163EEABCFA5A}" xr6:coauthVersionLast="47" xr6:coauthVersionMax="47" xr10:uidLastSave="{00000000-0000-0000-0000-000000000000}"/>
  <workbookProtection workbookAlgorithmName="SHA-512" workbookHashValue="+62TJreHPgfVn1XRVYyy5Zb+03dlpJLWsMmKcZ61mNeJkdGoLjk0j1ecNcLqZX+QNcV63SU0jhtYOmh197RO8g==" workbookSaltValue="VLBTfP1UxEAfvGdcMzY3qA==" workbookSpinCount="100000" lockStructure="1"/>
  <bookViews>
    <workbookView xWindow="-120" yWindow="-120" windowWidth="29040" windowHeight="17640" xr2:uid="{00000000-000D-0000-FFFF-FFFF00000000}"/>
  </bookViews>
  <sheets>
    <sheet name="Druck" sheetId="5" r:id="rId1"/>
  </sheets>
  <externalReferences>
    <externalReference r:id="rId2"/>
  </externalReferences>
  <definedNames>
    <definedName name="_xlnm._FilterDatabase" localSheetId="0" hidden="1">Druck!$C$29:$I$181</definedName>
    <definedName name="_xlnm.Print_Area" localSheetId="0">Druck!$A$1:$AS$195</definedName>
    <definedName name="te_fusszeile">[1]Listen!$A$59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1" i="5" l="1"/>
  <c r="AV33" i="5" l="1"/>
  <c r="AV32" i="5"/>
  <c r="AM34" i="5" l="1"/>
  <c r="AP34" i="5" s="1"/>
  <c r="AM35" i="5"/>
  <c r="AP35" i="5" s="1"/>
  <c r="AM36" i="5"/>
  <c r="AP36" i="5" s="1"/>
  <c r="AM37" i="5"/>
  <c r="AP37" i="5" s="1"/>
  <c r="AM38" i="5"/>
  <c r="AP38" i="5" s="1"/>
  <c r="AM39" i="5"/>
  <c r="AP39" i="5" s="1"/>
  <c r="AM40" i="5"/>
  <c r="AP40" i="5" s="1"/>
  <c r="AM41" i="5"/>
  <c r="AP41" i="5" s="1"/>
  <c r="AM42" i="5"/>
  <c r="AP42" i="5" s="1"/>
  <c r="AM43" i="5"/>
  <c r="AP43" i="5" s="1"/>
  <c r="AM44" i="5"/>
  <c r="AP44" i="5" s="1"/>
  <c r="AM45" i="5"/>
  <c r="AP45" i="5" s="1"/>
  <c r="AM46" i="5"/>
  <c r="AP46" i="5" s="1"/>
  <c r="AM47" i="5"/>
  <c r="AP47" i="5" s="1"/>
  <c r="AM48" i="5"/>
  <c r="AP48" i="5" s="1"/>
  <c r="AM49" i="5"/>
  <c r="AP49" i="5" s="1"/>
  <c r="AM50" i="5"/>
  <c r="AP50" i="5" s="1"/>
  <c r="AM51" i="5"/>
  <c r="AP51" i="5" s="1"/>
  <c r="AM52" i="5"/>
  <c r="AP52" i="5" s="1"/>
  <c r="AM53" i="5"/>
  <c r="AP53" i="5" s="1"/>
  <c r="AM54" i="5"/>
  <c r="AP54" i="5" s="1"/>
  <c r="AM55" i="5"/>
  <c r="AP55" i="5" s="1"/>
  <c r="AM56" i="5"/>
  <c r="AP56" i="5" s="1"/>
  <c r="AM57" i="5"/>
  <c r="AP57" i="5" s="1"/>
  <c r="AM58" i="5"/>
  <c r="AP58" i="5" s="1"/>
  <c r="AM59" i="5"/>
  <c r="AP59" i="5" s="1"/>
  <c r="AM60" i="5"/>
  <c r="AP60" i="5" s="1"/>
  <c r="AM61" i="5"/>
  <c r="AP61" i="5" s="1"/>
  <c r="AM62" i="5"/>
  <c r="AP62" i="5" s="1"/>
  <c r="AM63" i="5"/>
  <c r="AP63" i="5" s="1"/>
  <c r="AM64" i="5"/>
  <c r="AP64" i="5" s="1"/>
  <c r="AM65" i="5"/>
  <c r="AP65" i="5" s="1"/>
  <c r="AM66" i="5"/>
  <c r="AP66" i="5" s="1"/>
  <c r="AM67" i="5"/>
  <c r="AP67" i="5" s="1"/>
  <c r="AM68" i="5"/>
  <c r="AP68" i="5" s="1"/>
  <c r="AM69" i="5"/>
  <c r="AP69" i="5" s="1"/>
  <c r="AM70" i="5"/>
  <c r="AP70" i="5" s="1"/>
  <c r="AM71" i="5"/>
  <c r="AP71" i="5" s="1"/>
  <c r="AM72" i="5"/>
  <c r="AP72" i="5" s="1"/>
  <c r="AM73" i="5"/>
  <c r="AP73" i="5" s="1"/>
  <c r="AM74" i="5"/>
  <c r="AP74" i="5" s="1"/>
  <c r="AM75" i="5"/>
  <c r="AP75" i="5" s="1"/>
  <c r="AM76" i="5"/>
  <c r="AP76" i="5" s="1"/>
  <c r="AM77" i="5"/>
  <c r="AP77" i="5" s="1"/>
  <c r="AM78" i="5"/>
  <c r="AP78" i="5" s="1"/>
  <c r="AM79" i="5"/>
  <c r="AP79" i="5" s="1"/>
  <c r="AM80" i="5"/>
  <c r="AP80" i="5" s="1"/>
  <c r="AM81" i="5"/>
  <c r="AP81" i="5" s="1"/>
  <c r="AM82" i="5"/>
  <c r="AP82" i="5" s="1"/>
  <c r="AM83" i="5"/>
  <c r="AP83" i="5" s="1"/>
  <c r="AM84" i="5"/>
  <c r="AP84" i="5" s="1"/>
  <c r="AM85" i="5"/>
  <c r="AP85" i="5" s="1"/>
  <c r="AM86" i="5"/>
  <c r="AP86" i="5" s="1"/>
  <c r="AM87" i="5"/>
  <c r="AP87" i="5" s="1"/>
  <c r="AM88" i="5"/>
  <c r="AP88" i="5" s="1"/>
  <c r="AM89" i="5"/>
  <c r="AP89" i="5" s="1"/>
  <c r="AM90" i="5"/>
  <c r="AP90" i="5" s="1"/>
  <c r="AM91" i="5"/>
  <c r="AP91" i="5" s="1"/>
  <c r="AM92" i="5"/>
  <c r="AP92" i="5" s="1"/>
  <c r="AM93" i="5"/>
  <c r="AP93" i="5" s="1"/>
  <c r="AM94" i="5"/>
  <c r="AP94" i="5" s="1"/>
  <c r="AM95" i="5"/>
  <c r="AP95" i="5" s="1"/>
  <c r="AM96" i="5"/>
  <c r="AP96" i="5" s="1"/>
  <c r="AM97" i="5"/>
  <c r="AP97" i="5" s="1"/>
  <c r="AM98" i="5"/>
  <c r="AP98" i="5" s="1"/>
  <c r="AM99" i="5"/>
  <c r="AP99" i="5" s="1"/>
  <c r="AM100" i="5"/>
  <c r="AP100" i="5" s="1"/>
  <c r="AM101" i="5"/>
  <c r="AP101" i="5" s="1"/>
  <c r="AM102" i="5"/>
  <c r="AP102" i="5" s="1"/>
  <c r="AM103" i="5"/>
  <c r="AP103" i="5" s="1"/>
  <c r="AH23" i="5" l="1"/>
  <c r="AK3" i="5"/>
  <c r="AM144" i="5" l="1"/>
  <c r="AP144" i="5" s="1"/>
  <c r="AM159" i="5"/>
  <c r="AP159" i="5" s="1"/>
  <c r="AM131" i="5"/>
  <c r="AP131" i="5" s="1"/>
  <c r="AM117" i="5"/>
  <c r="AP117" i="5" s="1"/>
  <c r="AM124" i="5"/>
  <c r="AP124" i="5" s="1"/>
  <c r="AM177" i="5"/>
  <c r="AP177" i="5" s="1"/>
  <c r="AM136" i="5"/>
  <c r="AP136" i="5" s="1"/>
  <c r="AM112" i="5"/>
  <c r="AP112" i="5" s="1"/>
  <c r="AM104" i="5"/>
  <c r="AP104" i="5" s="1"/>
  <c r="AM153" i="5"/>
  <c r="AP153" i="5" s="1"/>
  <c r="AM120" i="5"/>
  <c r="AP120" i="5" s="1"/>
  <c r="AM157" i="5"/>
  <c r="AP157" i="5" s="1"/>
  <c r="AM129" i="5"/>
  <c r="AP129" i="5" s="1"/>
  <c r="AM145" i="5"/>
  <c r="AP145" i="5" s="1"/>
  <c r="AM175" i="5"/>
  <c r="AP175" i="5" s="1"/>
  <c r="AM163" i="5"/>
  <c r="AP163" i="5" s="1"/>
  <c r="AM155" i="5"/>
  <c r="AP155" i="5" s="1"/>
  <c r="AM151" i="5"/>
  <c r="AP151" i="5" s="1"/>
  <c r="AM147" i="5"/>
  <c r="AP147" i="5" s="1"/>
  <c r="AM143" i="5"/>
  <c r="AP143" i="5" s="1"/>
  <c r="AM139" i="5"/>
  <c r="AP139" i="5" s="1"/>
  <c r="AM135" i="5"/>
  <c r="AP135" i="5" s="1"/>
  <c r="AM127" i="5"/>
  <c r="AP127" i="5" s="1"/>
  <c r="AM123" i="5"/>
  <c r="AP123" i="5" s="1"/>
  <c r="AM119" i="5"/>
  <c r="AP119" i="5" s="1"/>
  <c r="AM115" i="5"/>
  <c r="AP115" i="5" s="1"/>
  <c r="AM111" i="5"/>
  <c r="AP111" i="5" s="1"/>
  <c r="AM107" i="5"/>
  <c r="AP107" i="5" s="1"/>
  <c r="AM31" i="5"/>
  <c r="AP31" i="5" s="1"/>
  <c r="AM172" i="5"/>
  <c r="AP172" i="5" s="1"/>
  <c r="AM160" i="5"/>
  <c r="AP160" i="5" s="1"/>
  <c r="AM156" i="5"/>
  <c r="AP156" i="5" s="1"/>
  <c r="AM148" i="5"/>
  <c r="AP148" i="5" s="1"/>
  <c r="AM140" i="5"/>
  <c r="AP140" i="5" s="1"/>
  <c r="AM132" i="5"/>
  <c r="AP132" i="5" s="1"/>
  <c r="AM128" i="5"/>
  <c r="AP128" i="5" s="1"/>
  <c r="AM116" i="5"/>
  <c r="AP116" i="5" s="1"/>
  <c r="AM108" i="5"/>
  <c r="AP108" i="5" s="1"/>
  <c r="AM32" i="5"/>
  <c r="AP32" i="5" s="1"/>
  <c r="AM165" i="5"/>
  <c r="AP165" i="5" s="1"/>
  <c r="AM133" i="5"/>
  <c r="AP133" i="5" s="1"/>
  <c r="AM113" i="5"/>
  <c r="AP113" i="5" s="1"/>
  <c r="AM33" i="5"/>
  <c r="AP33" i="5" s="1"/>
  <c r="AM167" i="5"/>
  <c r="AP167" i="5" s="1"/>
  <c r="AM173" i="5"/>
  <c r="AP173" i="5" s="1"/>
  <c r="AM169" i="5"/>
  <c r="AP169" i="5" s="1"/>
  <c r="AM161" i="5"/>
  <c r="AP161" i="5" s="1"/>
  <c r="AM149" i="5"/>
  <c r="AP149" i="5" s="1"/>
  <c r="AM141" i="5"/>
  <c r="AP141" i="5" s="1"/>
  <c r="AM137" i="5"/>
  <c r="AP137" i="5" s="1"/>
  <c r="AM125" i="5"/>
  <c r="AP125" i="5" s="1"/>
  <c r="AM121" i="5"/>
  <c r="AP121" i="5" s="1"/>
  <c r="AM109" i="5"/>
  <c r="AP109" i="5" s="1"/>
  <c r="AM105" i="5"/>
  <c r="AP105" i="5" s="1"/>
  <c r="AM176" i="5"/>
  <c r="AP176" i="5" s="1"/>
  <c r="AM164" i="5"/>
  <c r="AP164" i="5" s="1"/>
  <c r="AM171" i="5"/>
  <c r="AP171" i="5" s="1"/>
  <c r="AM134" i="5"/>
  <c r="AP134" i="5" s="1"/>
  <c r="AM179" i="5"/>
  <c r="AP179" i="5" s="1"/>
  <c r="AM166" i="5"/>
  <c r="AP166" i="5" s="1"/>
  <c r="AM150" i="5"/>
  <c r="AP150" i="5" s="1"/>
  <c r="AM118" i="5"/>
  <c r="AP118" i="5" s="1"/>
  <c r="AM178" i="5"/>
  <c r="AP178" i="5" s="1"/>
  <c r="AM174" i="5"/>
  <c r="AP174" i="5" s="1"/>
  <c r="AM170" i="5"/>
  <c r="AP170" i="5" s="1"/>
  <c r="AM162" i="5"/>
  <c r="AP162" i="5" s="1"/>
  <c r="AM158" i="5"/>
  <c r="AP158" i="5" s="1"/>
  <c r="AM154" i="5"/>
  <c r="AP154" i="5" s="1"/>
  <c r="AM146" i="5"/>
  <c r="AP146" i="5" s="1"/>
  <c r="AM142" i="5"/>
  <c r="AP142" i="5" s="1"/>
  <c r="AM138" i="5"/>
  <c r="AP138" i="5" s="1"/>
  <c r="AM130" i="5"/>
  <c r="AP130" i="5" s="1"/>
  <c r="AM126" i="5"/>
  <c r="AP126" i="5" s="1"/>
  <c r="AM122" i="5"/>
  <c r="AP122" i="5" s="1"/>
  <c r="AM114" i="5"/>
  <c r="AP114" i="5" s="1"/>
  <c r="AM110" i="5"/>
  <c r="AP110" i="5" s="1"/>
  <c r="AM106" i="5"/>
  <c r="AP106" i="5" s="1"/>
  <c r="AM168" i="5"/>
  <c r="AP168" i="5" s="1"/>
  <c r="AM152" i="5"/>
  <c r="AP152" i="5" s="1"/>
  <c r="AM30" i="5"/>
  <c r="AP30" i="5" s="1"/>
  <c r="AM180" i="5" l="1"/>
  <c r="AP181" i="5"/>
  <c r="AP182" i="5" s="1"/>
  <c r="AQ47" i="5" s="1"/>
  <c r="AH22" i="5" l="1"/>
  <c r="AM187" i="5"/>
  <c r="AQ179" i="5"/>
  <c r="AQ45" i="5"/>
  <c r="AQ41" i="5"/>
  <c r="AQ59" i="5"/>
  <c r="AQ90" i="5"/>
  <c r="AQ160" i="5"/>
  <c r="AQ82" i="5"/>
  <c r="AQ110" i="5"/>
  <c r="AQ40" i="5"/>
  <c r="AQ111" i="5"/>
  <c r="AQ109" i="5"/>
  <c r="AQ33" i="5"/>
  <c r="AQ146" i="5"/>
  <c r="AQ43" i="5"/>
  <c r="AQ75" i="5"/>
  <c r="AQ87" i="5"/>
  <c r="AQ132" i="5"/>
  <c r="AQ66" i="5"/>
  <c r="AQ94" i="5"/>
  <c r="AQ162" i="5"/>
  <c r="AQ95" i="5"/>
  <c r="AQ125" i="5"/>
  <c r="AQ49" i="5"/>
  <c r="AQ175" i="5"/>
  <c r="AQ30" i="5"/>
  <c r="AQ151" i="5"/>
  <c r="AR182" i="5"/>
  <c r="AR183" i="5" s="1"/>
  <c r="AQ172" i="5"/>
  <c r="AQ71" i="5"/>
  <c r="AQ100" i="5"/>
  <c r="AQ130" i="5"/>
  <c r="AQ135" i="5"/>
  <c r="AQ170" i="5"/>
  <c r="AQ46" i="5"/>
  <c r="AQ60" i="5"/>
  <c r="AQ152" i="5"/>
  <c r="AQ48" i="5"/>
  <c r="AQ136" i="5"/>
  <c r="AQ158" i="5"/>
  <c r="AQ57" i="5"/>
  <c r="AQ85" i="5"/>
  <c r="AQ97" i="5"/>
  <c r="AQ165" i="5"/>
  <c r="AQ31" i="5"/>
  <c r="AQ107" i="5"/>
  <c r="AQ35" i="5"/>
  <c r="AQ103" i="5"/>
  <c r="AQ68" i="5"/>
  <c r="AQ86" i="5"/>
  <c r="AQ124" i="5"/>
  <c r="AQ112" i="5"/>
  <c r="AQ72" i="5"/>
  <c r="AQ121" i="5"/>
  <c r="AQ149" i="5"/>
  <c r="AQ159" i="5"/>
  <c r="AQ123" i="5"/>
  <c r="AQ178" i="5"/>
  <c r="AQ166" i="5"/>
  <c r="AQ70" i="5"/>
  <c r="AQ108" i="5"/>
  <c r="AQ96" i="5"/>
  <c r="AQ56" i="5"/>
  <c r="AQ137" i="5"/>
  <c r="AQ153" i="5"/>
  <c r="AQ150" i="5"/>
  <c r="AQ67" i="5"/>
  <c r="AQ83" i="5"/>
  <c r="AQ138" i="5"/>
  <c r="AQ156" i="5"/>
  <c r="AQ34" i="5"/>
  <c r="AQ84" i="5"/>
  <c r="AQ114" i="5"/>
  <c r="AQ134" i="5"/>
  <c r="AQ148" i="5"/>
  <c r="AQ177" i="5"/>
  <c r="AQ44" i="5"/>
  <c r="AQ176" i="5"/>
  <c r="AQ32" i="5"/>
  <c r="AQ120" i="5"/>
  <c r="AQ61" i="5"/>
  <c r="AQ73" i="5"/>
  <c r="AQ101" i="5"/>
  <c r="AQ113" i="5"/>
  <c r="AQ169" i="5"/>
  <c r="AQ99" i="5"/>
  <c r="AQ147" i="5"/>
  <c r="AQ50" i="5"/>
  <c r="AQ118" i="5"/>
  <c r="AQ54" i="5"/>
  <c r="AQ142" i="5"/>
  <c r="AQ78" i="5"/>
  <c r="AQ164" i="5"/>
  <c r="AQ92" i="5"/>
  <c r="AQ171" i="5"/>
  <c r="AQ122" i="5"/>
  <c r="AQ144" i="5"/>
  <c r="AQ80" i="5"/>
  <c r="AQ168" i="5"/>
  <c r="AQ79" i="5"/>
  <c r="AQ104" i="5"/>
  <c r="AQ36" i="5"/>
  <c r="AQ77" i="5"/>
  <c r="AQ141" i="5"/>
  <c r="AQ89" i="5"/>
  <c r="AQ53" i="5"/>
  <c r="AQ117" i="5"/>
  <c r="AQ65" i="5"/>
  <c r="AQ129" i="5"/>
  <c r="AQ157" i="5"/>
  <c r="AQ173" i="5"/>
  <c r="AQ154" i="5"/>
  <c r="AQ91" i="5"/>
  <c r="AQ51" i="5"/>
  <c r="AQ163" i="5"/>
  <c r="AQ131" i="5"/>
  <c r="AQ167" i="5"/>
  <c r="AQ155" i="5"/>
  <c r="AQ58" i="5"/>
  <c r="AQ119" i="5"/>
  <c r="AQ55" i="5"/>
  <c r="AQ116" i="5"/>
  <c r="AQ52" i="5"/>
  <c r="AQ98" i="5"/>
  <c r="AQ106" i="5"/>
  <c r="AQ102" i="5"/>
  <c r="AQ38" i="5"/>
  <c r="AQ126" i="5"/>
  <c r="AQ62" i="5"/>
  <c r="AQ140" i="5"/>
  <c r="AQ76" i="5"/>
  <c r="AQ39" i="5"/>
  <c r="AQ74" i="5"/>
  <c r="AQ128" i="5"/>
  <c r="AQ64" i="5"/>
  <c r="AQ127" i="5"/>
  <c r="AQ63" i="5"/>
  <c r="AQ88" i="5"/>
  <c r="AQ174" i="5"/>
  <c r="AQ93" i="5"/>
  <c r="AQ37" i="5"/>
  <c r="AQ105" i="5"/>
  <c r="AQ69" i="5"/>
  <c r="AQ133" i="5"/>
  <c r="AQ81" i="5"/>
  <c r="AQ145" i="5"/>
  <c r="AQ161" i="5"/>
  <c r="AQ42" i="5"/>
  <c r="AQ139" i="5"/>
  <c r="AQ143" i="5"/>
  <c r="AQ115" i="5"/>
  <c r="AH24" i="5" l="1"/>
  <c r="AQ181" i="5"/>
  <c r="AQ182" i="5" s="1"/>
  <c r="AS185" i="5" s="1"/>
  <c r="P25" i="5" s="1"/>
</calcChain>
</file>

<file path=xl/sharedStrings.xml><?xml version="1.0" encoding="utf-8"?>
<sst xmlns="http://schemas.openxmlformats.org/spreadsheetml/2006/main" count="215" uniqueCount="201">
  <si>
    <t>Arbeitgeber</t>
  </si>
  <si>
    <t>Arbeitnehmer</t>
  </si>
  <si>
    <t>Anstellungsbeginn</t>
  </si>
  <si>
    <t>Anstellungsende</t>
  </si>
  <si>
    <t>Montag</t>
  </si>
  <si>
    <t>Dienstag</t>
  </si>
  <si>
    <t>Mittwoch</t>
  </si>
  <si>
    <t>Donnerstag</t>
  </si>
  <si>
    <t>Freitag</t>
  </si>
  <si>
    <t>Samstag</t>
  </si>
  <si>
    <t>Sonntag</t>
  </si>
  <si>
    <t>KW</t>
  </si>
  <si>
    <t>Datum</t>
  </si>
  <si>
    <t>Verhältnis mit/ohne Arbeit</t>
  </si>
  <si>
    <t>Verhältnis Wochen mit mehr/ weniger 8h</t>
  </si>
  <si>
    <t>Wochen-durchschnitt</t>
  </si>
  <si>
    <t>Name, Vorname</t>
  </si>
  <si>
    <t>Strasse</t>
  </si>
  <si>
    <t>PLZ, Ort</t>
  </si>
  <si>
    <t>Telefon</t>
  </si>
  <si>
    <t>Geburtsdatum</t>
  </si>
  <si>
    <t>AHV-Nummer</t>
  </si>
  <si>
    <t>Agrisano Stiftung</t>
  </si>
  <si>
    <t>Globalversicherung</t>
  </si>
  <si>
    <t>NBU- Deckung</t>
  </si>
  <si>
    <t>Total angestellte Wochen</t>
  </si>
  <si>
    <t>Total gearbeitete Stunden</t>
  </si>
  <si>
    <t>Bei Fragen zur Berechnung wenden Sie sich bitte an die Agrisano Stiftung Globalversicherung (Tel. 056 461 78 55).</t>
  </si>
  <si>
    <t>Total</t>
  </si>
  <si>
    <t>Mo</t>
  </si>
  <si>
    <t>Di</t>
  </si>
  <si>
    <t>Mi</t>
  </si>
  <si>
    <t>Do</t>
  </si>
  <si>
    <t>Fr</t>
  </si>
  <si>
    <t>Sa</t>
  </si>
  <si>
    <t>So</t>
  </si>
  <si>
    <t>Stunden je Woche</t>
  </si>
  <si>
    <t>Muster Fritz</t>
  </si>
  <si>
    <t>Musterallee 3</t>
  </si>
  <si>
    <t>Musterpfad 7</t>
  </si>
  <si>
    <t>5678 Musterbad</t>
  </si>
  <si>
    <t>2356 Beispielhausen</t>
  </si>
  <si>
    <t>756.3214.9875.02</t>
  </si>
  <si>
    <t>Laurstrasse 10 | 5201 Brugg | Telefon +41 (0)56 461 78 55 | Fax +41 (0)56 461 71 05</t>
  </si>
  <si>
    <t>global@agrisano.ch | www.agrisano.ch</t>
  </si>
  <si>
    <t>Die Globalversicherung berechnet die Deckung für den NBU über die gesamte Anstellung, weshalb die Berechnung Anfang Jahr zur Planung verwendet werden sollte.</t>
  </si>
  <si>
    <t>04.01.2021-10.01.2021</t>
  </si>
  <si>
    <t>28.12.2020-03.01.2021</t>
  </si>
  <si>
    <t>11.01.2021-17.01.2021</t>
  </si>
  <si>
    <t>18.01.2021-24.01.2021</t>
  </si>
  <si>
    <t>25.01.2021-31.01.2021</t>
  </si>
  <si>
    <t>10.05.2021-16.05.2021</t>
  </si>
  <si>
    <t>17.05.2021-23.05.2021</t>
  </si>
  <si>
    <t>24.05.2021-30.05.2021</t>
  </si>
  <si>
    <t>31.05.2021-06.06.2021</t>
  </si>
  <si>
    <t>01.03.2021-07.03.2021</t>
  </si>
  <si>
    <t>08.03.2021-14.03.2021</t>
  </si>
  <si>
    <t>15.03.2021-21.03.2021</t>
  </si>
  <si>
    <t>22.03.2021-28.03.2021</t>
  </si>
  <si>
    <t>29.03.2021-04.04.2021</t>
  </si>
  <si>
    <t>05.04.2021-11.04.2021</t>
  </si>
  <si>
    <t>12.04.2021-18.04.2021</t>
  </si>
  <si>
    <t>19.04.2021-25.04.2021</t>
  </si>
  <si>
    <t>26.04.2021-02.05.2021</t>
  </si>
  <si>
    <t>03.05.2021-09.05.2021</t>
  </si>
  <si>
    <t>01.02.2021-07.02.2021</t>
  </si>
  <si>
    <t>08.02.2021-14.02.2021</t>
  </si>
  <si>
    <t>15.02.2021-21.02.2021</t>
  </si>
  <si>
    <t>22.02.2021-28.02.2021</t>
  </si>
  <si>
    <t>07.06.2021-13.06.2021</t>
  </si>
  <si>
    <t>14.06.2021-20.06.2021</t>
  </si>
  <si>
    <t>21.06.2021-27.06.2021</t>
  </si>
  <si>
    <t>28.06.2021-04.07.2021</t>
  </si>
  <si>
    <t>05.07.2021-11.07.2021</t>
  </si>
  <si>
    <t>12.07.2021-18.07.2021</t>
  </si>
  <si>
    <t>19.07.2021-25.07.2021</t>
  </si>
  <si>
    <t>26.07.2021-01.08.2021</t>
  </si>
  <si>
    <t>02.08.2021-08.08.2021</t>
  </si>
  <si>
    <t>09.08.2021-15.08.2021</t>
  </si>
  <si>
    <t>23.08.2021-29.08.2021</t>
  </si>
  <si>
    <t>30.08.2021-05.09.2021</t>
  </si>
  <si>
    <t>06.09.2021-12.09.2021</t>
  </si>
  <si>
    <t>13.09.2021-19.09.2021</t>
  </si>
  <si>
    <t>20.09.2021-26.09.2021</t>
  </si>
  <si>
    <t>27.09.2021-03.10.2021</t>
  </si>
  <si>
    <t>04.10.2021-10.10.2021</t>
  </si>
  <si>
    <t>11.10.2021-17.10.2021</t>
  </si>
  <si>
    <t>18.10.2021-24.10.2021</t>
  </si>
  <si>
    <t>25.10.2021-31.10.2021</t>
  </si>
  <si>
    <t>01.11.2021-07.11.2021</t>
  </si>
  <si>
    <t>08.11.2021-14.11.2021</t>
  </si>
  <si>
    <t>Die Berechnungen beruhen auf den erfassten Daten. Massgebend ist schlussendlich die Beurteilung der Agrisano Stiftung Globalversicherung für die Prämienrechnung sowie die Beurteilung der NBU-Deckung der Agrisano Versicherungen AG im Schadenfall.</t>
  </si>
  <si>
    <t xml:space="preserve">Die Berechnung empfiehlt sich für wöchentliche Arbeitszeiten unter 10 Stunden und/oder bei starken Schwankungen der wöchentlichen Arbeitszeiten. </t>
  </si>
  <si>
    <t>Die angebrochenen Stunden als Dezimalzahl eingeben (15min --&gt; 0,25; 45min --&gt; 0,75; … ).
Relevant für die Beurteilung der NBU-Deckung sind nur ganze Wochen, angebrochene Wochen werden deshalb nicht angezeigt und fliessen nicht in die Berechnung ein.</t>
  </si>
  <si>
    <t>Mustermann Max</t>
  </si>
  <si>
    <t>Versicherungen</t>
  </si>
  <si>
    <t>15.11.2021-21.11.2021</t>
  </si>
  <si>
    <t>22.11.2021-28.11.2021</t>
  </si>
  <si>
    <t>29.11.2021-05.12.2021</t>
  </si>
  <si>
    <t>06.12.2021-12.12.2021</t>
  </si>
  <si>
    <t>13.12.2021-19.12.2021</t>
  </si>
  <si>
    <t>20.12.2021-26.12.2021</t>
  </si>
  <si>
    <t>27.12.2021-02.01.2021</t>
  </si>
  <si>
    <t>03.01.2021-09.01.2022</t>
  </si>
  <si>
    <t>10.01.2022-16.01.2022</t>
  </si>
  <si>
    <t>17.01.2022-23.01.2022</t>
  </si>
  <si>
    <t>24.01.2022-30.01.2022</t>
  </si>
  <si>
    <t>31.01.2022-06.02.2022</t>
  </si>
  <si>
    <t>07.02.2022-13.02.2022</t>
  </si>
  <si>
    <t>14.02.2022-20.02.2022</t>
  </si>
  <si>
    <t>21.02.2022-27.02.2022</t>
  </si>
  <si>
    <t>28.02.2022-06.03.2022</t>
  </si>
  <si>
    <t>07.03.2022-13.03.2022</t>
  </si>
  <si>
    <t>14.03.2022-20.03.2022</t>
  </si>
  <si>
    <t>21.03.2022-27.03.2022</t>
  </si>
  <si>
    <t>28.03.2022-03.04.2022</t>
  </si>
  <si>
    <t>04.04.2022-10.04.2022</t>
  </si>
  <si>
    <t>11.04.2022-17.04.2022</t>
  </si>
  <si>
    <t>18.04.2022-24.04.2022</t>
  </si>
  <si>
    <t>25.04.2022-01.05.2022</t>
  </si>
  <si>
    <t>02.05.2022-08.05.2022</t>
  </si>
  <si>
    <t>09.05.2022-15.05.2022</t>
  </si>
  <si>
    <t>16.05.2022-22.05.2022</t>
  </si>
  <si>
    <t>23.05.2022-29.05.2022</t>
  </si>
  <si>
    <t>30.05.2022-05.06.2022</t>
  </si>
  <si>
    <t>06.06.2022-12.06.2022</t>
  </si>
  <si>
    <t>13.06.2022-19.06.2022</t>
  </si>
  <si>
    <t>20.06.2022-26.06.2022</t>
  </si>
  <si>
    <t>27.06.2022-03.07.2022</t>
  </si>
  <si>
    <t>04.07.2022-10.07.2022</t>
  </si>
  <si>
    <t>11.07.2022-17.07.2022</t>
  </si>
  <si>
    <t>18.07.2022-24.07.2022</t>
  </si>
  <si>
    <t>25.07.2022-31.07.2022</t>
  </si>
  <si>
    <t>01.08.2022-07.08.2022</t>
  </si>
  <si>
    <t>08.08.2022-14.08.2022</t>
  </si>
  <si>
    <t>15.08.2022-21.08.2022</t>
  </si>
  <si>
    <t>22.08.2022-28.08.2022</t>
  </si>
  <si>
    <t>29.08.2022-04.09.2022</t>
  </si>
  <si>
    <t>05.09.2022-11.09.2022</t>
  </si>
  <si>
    <t>12.09.2022-18.09.2022</t>
  </si>
  <si>
    <t>19.09.2022-25.09.2022</t>
  </si>
  <si>
    <t>26.09.2022-02.10.2022</t>
  </si>
  <si>
    <t>03.10.2022-09.10.2022</t>
  </si>
  <si>
    <t>10.10.2022-16.10.2022</t>
  </si>
  <si>
    <t>17.10.2022-23.10.2022</t>
  </si>
  <si>
    <t>24.10.2022-30.10.2022</t>
  </si>
  <si>
    <t>31.10.2022-06.11.2022</t>
  </si>
  <si>
    <t>07.11.2022-13.11.2022</t>
  </si>
  <si>
    <t>16.08.2021-22.08.2021</t>
  </si>
  <si>
    <t>14.11.2022-20.11.2022</t>
  </si>
  <si>
    <t>21.11.2022-27.11.2022</t>
  </si>
  <si>
    <t>28.11.2022-04.12.2022</t>
  </si>
  <si>
    <t>05.12.2022-11.12.2022</t>
  </si>
  <si>
    <t>12.12.2022-18.12.2022</t>
  </si>
  <si>
    <t>19.12.2022-25.12.2022</t>
  </si>
  <si>
    <t>26.12.2022-01.01.2023</t>
  </si>
  <si>
    <t>02.01.2023-08.01.2023</t>
  </si>
  <si>
    <t>09.01.2023-15.01.2023</t>
  </si>
  <si>
    <t>16.01.2023-22.01.2023</t>
  </si>
  <si>
    <t>23.01.2023-29.01.2023</t>
  </si>
  <si>
    <t>30.01.2023-05.02.2023</t>
  </si>
  <si>
    <t>06.02.2023-12.02.2023</t>
  </si>
  <si>
    <t>13.02.2023-19.02.2023</t>
  </si>
  <si>
    <t>20.02.2023-26.02.2023</t>
  </si>
  <si>
    <t>27.02.2023-05.03.2023</t>
  </si>
  <si>
    <t>06.03.2023-12.03.2023</t>
  </si>
  <si>
    <t>13.03.2023-19.03.2023</t>
  </si>
  <si>
    <t>20.03.2023-26.03.2023</t>
  </si>
  <si>
    <t>27.03.2023-02.04.2023</t>
  </si>
  <si>
    <t>03.04.2023-09.04.2023</t>
  </si>
  <si>
    <t>10.04.2023-16.04.2023</t>
  </si>
  <si>
    <t>17.04.2023-23.04.2023</t>
  </si>
  <si>
    <t>24.04.2023-30.04.2023</t>
  </si>
  <si>
    <t>01.05.2023-07.05.2023</t>
  </si>
  <si>
    <t>08.05.2023-14.05.2023</t>
  </si>
  <si>
    <t>15.05.2023-21.05.2023</t>
  </si>
  <si>
    <t>22.05.2023-28.05.2023</t>
  </si>
  <si>
    <t>29.05.2023-04.06.2023</t>
  </si>
  <si>
    <t>05.06.2023-11.06.2023</t>
  </si>
  <si>
    <t>12.06.2023-18.06.2023</t>
  </si>
  <si>
    <t>19.06.2023-25.06.2023</t>
  </si>
  <si>
    <t>26.06.2023-02.07.2023</t>
  </si>
  <si>
    <t>03.07.2023-09.07.2023</t>
  </si>
  <si>
    <t>10.07.2023-16.07.2023</t>
  </si>
  <si>
    <t>17.07.2023-23.07.2023</t>
  </si>
  <si>
    <t>24.07.2023-30.07.2023</t>
  </si>
  <si>
    <t>31.07.2023-06.08.2023</t>
  </si>
  <si>
    <t>07.08.2023-13.08.2023</t>
  </si>
  <si>
    <t>14.08.2023-20.08.2023</t>
  </si>
  <si>
    <t>21.08.2023-27.08.2023</t>
  </si>
  <si>
    <t>28.08.2023-03.09.2023</t>
  </si>
  <si>
    <t>04.09.2023-10.09.2023</t>
  </si>
  <si>
    <t>11.09.2023-17.09.2023</t>
  </si>
  <si>
    <t>18.09.2023-24.09.2023</t>
  </si>
  <si>
    <t>25.09.2023-01.10.2023</t>
  </si>
  <si>
    <t>02.10.2023-08.10.2023</t>
  </si>
  <si>
    <t>09.10.2023-15.10.2023</t>
  </si>
  <si>
    <t>16.10.2023-22.10.2023</t>
  </si>
  <si>
    <t>23.10.2023-29.10.2023</t>
  </si>
  <si>
    <t>30.10.2023-05.11.2023</t>
  </si>
  <si>
    <t>06.11.2023-12.11.2023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</si>
</sst>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rgb="FFFFC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0"/>
      <name val="Calibri"/>
      <family val="2"/>
    </font>
    <font>
      <sz val="8.5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1F2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dotted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indexed="64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0" fillId="0" borderId="6" xfId="0" applyBorder="1"/>
    <xf numFmtId="0" fontId="3" fillId="0" borderId="6" xfId="0" applyFont="1" applyBorder="1"/>
    <xf numFmtId="0" fontId="0" fillId="0" borderId="7" xfId="0" applyBorder="1"/>
    <xf numFmtId="0" fontId="0" fillId="0" borderId="9" xfId="0" applyBorder="1"/>
    <xf numFmtId="14" fontId="3" fillId="0" borderId="6" xfId="0" applyNumberFormat="1" applyFont="1" applyBorder="1"/>
    <xf numFmtId="0" fontId="3" fillId="0" borderId="10" xfId="0" applyFont="1" applyBorder="1" applyAlignment="1">
      <alignment wrapText="1"/>
    </xf>
    <xf numFmtId="2" fontId="3" fillId="0" borderId="6" xfId="0" applyNumberFormat="1" applyFont="1" applyBorder="1"/>
    <xf numFmtId="1" fontId="3" fillId="0" borderId="6" xfId="0" applyNumberFormat="1" applyFont="1" applyFill="1" applyBorder="1"/>
    <xf numFmtId="0" fontId="3" fillId="0" borderId="6" xfId="0" applyFont="1" applyFill="1" applyBorder="1"/>
    <xf numFmtId="2" fontId="3" fillId="0" borderId="7" xfId="0" applyNumberFormat="1" applyFont="1" applyBorder="1"/>
    <xf numFmtId="0" fontId="3" fillId="0" borderId="7" xfId="0" applyFont="1" applyBorder="1"/>
    <xf numFmtId="0" fontId="3" fillId="0" borderId="4" xfId="0" applyFont="1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 applyAlignment="1">
      <alignment horizontal="right"/>
    </xf>
    <xf numFmtId="0" fontId="0" fillId="0" borderId="10" xfId="0" applyBorder="1"/>
    <xf numFmtId="0" fontId="3" fillId="0" borderId="10" xfId="0" applyFont="1" applyBorder="1"/>
    <xf numFmtId="0" fontId="0" fillId="0" borderId="4" xfId="0" applyBorder="1"/>
    <xf numFmtId="0" fontId="3" fillId="0" borderId="9" xfId="0" applyFont="1" applyBorder="1"/>
    <xf numFmtId="0" fontId="3" fillId="0" borderId="8" xfId="0" applyFont="1" applyBorder="1"/>
    <xf numFmtId="14" fontId="3" fillId="0" borderId="7" xfId="0" applyNumberFormat="1" applyFont="1" applyBorder="1"/>
    <xf numFmtId="0" fontId="3" fillId="0" borderId="9" xfId="0" applyFont="1" applyBorder="1" applyAlignment="1">
      <alignment wrapText="1"/>
    </xf>
    <xf numFmtId="0" fontId="0" fillId="0" borderId="13" xfId="0" applyBorder="1"/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 wrapText="1"/>
    </xf>
    <xf numFmtId="14" fontId="2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Fill="1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2" xfId="0" applyBorder="1"/>
    <xf numFmtId="0" fontId="0" fillId="0" borderId="18" xfId="0" applyBorder="1"/>
    <xf numFmtId="0" fontId="0" fillId="0" borderId="6" xfId="0" applyBorder="1" applyAlignment="1">
      <alignment wrapText="1"/>
    </xf>
    <xf numFmtId="14" fontId="0" fillId="0" borderId="6" xfId="0" applyNumberFormat="1" applyBorder="1" applyAlignment="1"/>
    <xf numFmtId="14" fontId="2" fillId="0" borderId="6" xfId="0" applyNumberFormat="1" applyFont="1" applyFill="1" applyBorder="1" applyAlignment="1"/>
    <xf numFmtId="0" fontId="0" fillId="0" borderId="6" xfId="0" applyFill="1" applyBorder="1" applyAlignment="1"/>
    <xf numFmtId="0" fontId="0" fillId="0" borderId="4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/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vertical="center"/>
    </xf>
    <xf numFmtId="14" fontId="0" fillId="0" borderId="6" xfId="0" applyNumberFormat="1" applyBorder="1"/>
    <xf numFmtId="0" fontId="0" fillId="0" borderId="19" xfId="0" applyFill="1" applyBorder="1"/>
    <xf numFmtId="0" fontId="0" fillId="0" borderId="6" xfId="0" applyNumberFormat="1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21" xfId="0" applyNumberFormat="1" applyFill="1" applyBorder="1" applyAlignment="1">
      <alignment horizontal="left"/>
    </xf>
    <xf numFmtId="14" fontId="0" fillId="0" borderId="0" xfId="0" applyNumberFormat="1"/>
    <xf numFmtId="0" fontId="0" fillId="0" borderId="0" xfId="0"/>
    <xf numFmtId="0" fontId="0" fillId="0" borderId="21" xfId="0" applyBorder="1"/>
    <xf numFmtId="0" fontId="0" fillId="0" borderId="20" xfId="0" applyBorder="1"/>
    <xf numFmtId="0" fontId="0" fillId="0" borderId="9" xfId="0" applyBorder="1"/>
    <xf numFmtId="14" fontId="0" fillId="0" borderId="21" xfId="0" applyNumberFormat="1" applyFill="1" applyBorder="1" applyAlignment="1">
      <alignment horizontal="left"/>
    </xf>
    <xf numFmtId="0" fontId="4" fillId="0" borderId="6" xfId="0" applyFont="1" applyBorder="1" applyAlignment="1">
      <alignment vertical="center"/>
    </xf>
    <xf numFmtId="0" fontId="0" fillId="5" borderId="5" xfId="0" applyNumberFormat="1" applyFill="1" applyBorder="1" applyAlignment="1" applyProtection="1">
      <alignment horizontal="right"/>
      <protection locked="0"/>
    </xf>
    <xf numFmtId="0" fontId="0" fillId="5" borderId="2" xfId="0" applyNumberFormat="1" applyFill="1" applyBorder="1" applyAlignment="1" applyProtection="1">
      <alignment horizontal="right"/>
      <protection locked="0"/>
    </xf>
    <xf numFmtId="0" fontId="0" fillId="5" borderId="7" xfId="0" applyNumberForma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center"/>
    </xf>
    <xf numFmtId="0" fontId="0" fillId="5" borderId="6" xfId="0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6" xfId="0" applyNumberForma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4" fontId="2" fillId="3" borderId="6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14" fontId="0" fillId="5" borderId="6" xfId="0" applyNumberForma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0" fillId="4" borderId="6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5" borderId="5" xfId="0" applyNumberFormat="1" applyFill="1" applyBorder="1" applyAlignment="1" applyProtection="1">
      <alignment horizontal="right" vertical="center"/>
      <protection locked="0"/>
    </xf>
    <xf numFmtId="0" fontId="0" fillId="5" borderId="2" xfId="0" applyNumberFormat="1" applyFill="1" applyBorder="1" applyAlignment="1" applyProtection="1">
      <alignment horizontal="right" vertical="center"/>
      <protection locked="0"/>
    </xf>
    <xf numFmtId="0" fontId="0" fillId="5" borderId="7" xfId="0" applyNumberForma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0" fillId="5" borderId="3" xfId="0" applyNumberFormat="1" applyFill="1" applyBorder="1" applyAlignment="1" applyProtection="1">
      <alignment horizontal="right"/>
      <protection locked="0"/>
    </xf>
    <xf numFmtId="0" fontId="0" fillId="5" borderId="1" xfId="0" applyNumberFormat="1" applyFill="1" applyBorder="1" applyAlignment="1" applyProtection="1">
      <alignment horizontal="right"/>
      <protection locked="0"/>
    </xf>
    <xf numFmtId="0" fontId="0" fillId="5" borderId="8" xfId="0" applyNumberFormat="1" applyFill="1" applyBorder="1" applyAlignment="1" applyProtection="1">
      <alignment horizontal="right"/>
      <protection locked="0"/>
    </xf>
    <xf numFmtId="14" fontId="0" fillId="5" borderId="5" xfId="0" applyNumberFormat="1" applyFill="1" applyBorder="1" applyAlignment="1" applyProtection="1">
      <alignment horizontal="center" vertical="center" readingOrder="1"/>
      <protection locked="0"/>
    </xf>
    <xf numFmtId="14" fontId="0" fillId="5" borderId="2" xfId="0" applyNumberFormat="1" applyFill="1" applyBorder="1" applyAlignment="1" applyProtection="1">
      <alignment horizontal="center" vertical="center" readingOrder="1"/>
      <protection locked="0"/>
    </xf>
    <xf numFmtId="14" fontId="0" fillId="5" borderId="7" xfId="0" applyNumberFormat="1" applyFill="1" applyBorder="1" applyAlignment="1" applyProtection="1">
      <alignment horizontal="center" vertical="center" readingOrder="1"/>
      <protection locked="0"/>
    </xf>
    <xf numFmtId="14" fontId="0" fillId="5" borderId="5" xfId="0" applyNumberFormat="1" applyFill="1" applyBorder="1" applyAlignment="1" applyProtection="1">
      <alignment horizontal="center" vertical="center"/>
      <protection locked="0"/>
    </xf>
    <xf numFmtId="14" fontId="0" fillId="5" borderId="2" xfId="0" applyNumberFormat="1" applyFill="1" applyBorder="1" applyAlignment="1" applyProtection="1">
      <alignment horizontal="center" vertical="center"/>
      <protection locked="0"/>
    </xf>
    <xf numFmtId="14" fontId="0" fillId="5" borderId="7" xfId="0" applyNumberForma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C9C9C9"/>
      <color rgb="FFF2F2F2"/>
      <color rgb="FFF1F2D9"/>
      <color rgb="FFD8DB99"/>
      <color rgb="FFD9D9D9"/>
      <color rgb="FFCAB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27276</xdr:colOff>
      <xdr:row>5</xdr:row>
      <xdr:rowOff>19049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"/>
          <a:ext cx="1798926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190</xdr:row>
      <xdr:rowOff>85725</xdr:rowOff>
    </xdr:from>
    <xdr:to>
      <xdr:col>10</xdr:col>
      <xdr:colOff>184040</xdr:colOff>
      <xdr:row>193</xdr:row>
      <xdr:rowOff>156500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305675"/>
          <a:ext cx="555515" cy="556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18</xdr:row>
          <xdr:rowOff>133350</xdr:rowOff>
        </xdr:from>
        <xdr:to>
          <xdr:col>18</xdr:col>
          <xdr:colOff>57150</xdr:colOff>
          <xdr:row>20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Jahresanstellung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v.local\domain\Documents\PencasBeitragsrechner_2019_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e"/>
      <sheetName val="Parameter"/>
      <sheetName val="Listen"/>
      <sheetName val="Texte"/>
      <sheetName val="Berechnung_einzeln"/>
      <sheetName val="Beitragsrechner"/>
      <sheetName val="Beitragsrechner IV"/>
      <sheetName val="Druck"/>
      <sheetName val="Erfassung_Bestand"/>
      <sheetName val="Bestandesübersicht"/>
    </sheetNames>
    <sheetDataSet>
      <sheetData sheetId="0"/>
      <sheetData sheetId="1"/>
      <sheetData sheetId="2">
        <row r="59">
          <cell r="A59" t="str">
            <v>Laurstrasse 10 | 5201 Brugg | Telefon +41 (0)56 461 78 11 | Fax +41 (0)56 461 71 01
pencas@agrisano.ch | www.agrisano.ch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 filterMode="1"/>
  <dimension ref="A1:BI207"/>
  <sheetViews>
    <sheetView showGridLines="0" tabSelected="1" zoomScaleNormal="100" workbookViewId="0">
      <selection activeCell="X88" sqref="X88:Z88"/>
    </sheetView>
  </sheetViews>
  <sheetFormatPr baseColWidth="10" defaultRowHeight="12.75" x14ac:dyDescent="0.2"/>
  <cols>
    <col min="1" max="1" width="2.85546875" customWidth="1"/>
    <col min="2" max="2" width="4.7109375" bestFit="1" customWidth="1"/>
    <col min="3" max="5" width="9.85546875" style="1" hidden="1" customWidth="1"/>
    <col min="6" max="6" width="10" style="1" hidden="1" customWidth="1"/>
    <col min="7" max="9" width="9.85546875" style="1" hidden="1" customWidth="1"/>
    <col min="10" max="10" width="1.42578125" customWidth="1"/>
    <col min="11" max="13" width="2.85546875" customWidth="1"/>
    <col min="14" max="14" width="3.28515625" customWidth="1"/>
    <col min="15" max="34" width="2.85546875" customWidth="1"/>
    <col min="35" max="40" width="3" customWidth="1"/>
    <col min="41" max="41" width="12.42578125" hidden="1" customWidth="1"/>
    <col min="42" max="42" width="22.140625" hidden="1" customWidth="1"/>
    <col min="43" max="43" width="33.7109375" hidden="1" customWidth="1"/>
    <col min="44" max="44" width="18.140625" hidden="1" customWidth="1"/>
    <col min="45" max="45" width="3" hidden="1" customWidth="1"/>
    <col min="46" max="46" width="11.42578125" hidden="1" customWidth="1"/>
    <col min="47" max="50" width="0" hidden="1" customWidth="1"/>
  </cols>
  <sheetData>
    <row r="1" spans="1:61" x14ac:dyDescent="0.2">
      <c r="A1" s="25"/>
      <c r="B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4.25" x14ac:dyDescent="0.2">
      <c r="A2" s="25"/>
      <c r="B2" s="25"/>
      <c r="C2" s="12"/>
      <c r="D2" s="3"/>
      <c r="E2" s="3"/>
      <c r="F2" s="3"/>
      <c r="G2" s="3"/>
      <c r="H2" s="3"/>
      <c r="I2" s="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73" t="s">
        <v>22</v>
      </c>
      <c r="Y2" s="73"/>
      <c r="Z2" s="73"/>
      <c r="AA2" s="73"/>
      <c r="AB2" s="73"/>
      <c r="AC2" s="73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4.25" x14ac:dyDescent="0.2">
      <c r="A3" s="25"/>
      <c r="B3" s="25"/>
      <c r="C3" s="12"/>
      <c r="D3" s="3"/>
      <c r="E3" s="3"/>
      <c r="F3" s="3"/>
      <c r="G3" s="3"/>
      <c r="H3" s="3"/>
      <c r="I3" s="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62" t="s">
        <v>95</v>
      </c>
      <c r="Y3" s="62"/>
      <c r="Z3" s="62"/>
      <c r="AA3" s="62"/>
      <c r="AB3" s="62"/>
      <c r="AC3" s="62"/>
      <c r="AD3" s="25"/>
      <c r="AE3" s="25"/>
      <c r="AF3" s="25"/>
      <c r="AG3" s="25"/>
      <c r="AH3" s="25"/>
      <c r="AI3" s="25"/>
      <c r="AJ3" s="25"/>
      <c r="AK3" s="72">
        <f ca="1">TODAY()</f>
        <v>44573</v>
      </c>
      <c r="AL3" s="72"/>
      <c r="AM3" s="72"/>
      <c r="AN3" s="72"/>
      <c r="AO3" s="25"/>
      <c r="AP3" s="40"/>
      <c r="AQ3" s="40"/>
      <c r="AR3" s="40"/>
      <c r="AS3" s="2"/>
      <c r="AT3" s="2"/>
      <c r="AU3" s="2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2"/>
      <c r="BI3" s="2"/>
    </row>
    <row r="4" spans="1:61" ht="14.25" x14ac:dyDescent="0.2">
      <c r="A4" s="25"/>
      <c r="B4" s="25"/>
      <c r="C4" s="12"/>
      <c r="D4" s="3"/>
      <c r="E4" s="3"/>
      <c r="F4" s="3"/>
      <c r="G4" s="3"/>
      <c r="H4" s="3"/>
      <c r="I4" s="3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62" t="s">
        <v>23</v>
      </c>
      <c r="Y4" s="62"/>
      <c r="Z4" s="62"/>
      <c r="AA4" s="62"/>
      <c r="AB4" s="62"/>
      <c r="AC4" s="62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x14ac:dyDescent="0.2">
      <c r="A5" s="25"/>
      <c r="B5" s="25"/>
      <c r="C5" s="12"/>
      <c r="D5" s="3"/>
      <c r="E5" s="3"/>
      <c r="F5" s="3"/>
      <c r="G5" s="3"/>
      <c r="H5" s="3"/>
      <c r="I5" s="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5" customHeight="1" x14ac:dyDescent="0.2">
      <c r="A6" s="25"/>
      <c r="B6" s="25"/>
      <c r="C6" s="20"/>
      <c r="D6" s="18"/>
      <c r="E6" s="18"/>
      <c r="F6" s="18"/>
      <c r="G6" s="18"/>
      <c r="H6" s="18"/>
      <c r="I6" s="18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40.5" customHeight="1" x14ac:dyDescent="0.2">
      <c r="A7" s="25"/>
      <c r="B7" s="86" t="s">
        <v>91</v>
      </c>
      <c r="C7" s="87"/>
      <c r="D7" s="87"/>
      <c r="E7" s="87"/>
      <c r="F7" s="87"/>
      <c r="G7" s="87"/>
      <c r="H7" s="87"/>
      <c r="I7" s="87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25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" customHeight="1" x14ac:dyDescent="0.2">
      <c r="A8" s="25"/>
      <c r="B8" s="80" t="s">
        <v>92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25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4.75" customHeight="1" x14ac:dyDescent="0.2">
      <c r="A9" s="25"/>
      <c r="B9" s="76" t="s">
        <v>45</v>
      </c>
      <c r="C9" s="77"/>
      <c r="D9" s="77"/>
      <c r="E9" s="77"/>
      <c r="F9" s="77"/>
      <c r="G9" s="77"/>
      <c r="H9" s="7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9"/>
      <c r="AO9" s="26"/>
      <c r="AP9" s="35"/>
      <c r="AQ9" s="35"/>
      <c r="AR9" s="35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600000000000001" customHeight="1" x14ac:dyDescent="0.2">
      <c r="A10" s="25"/>
      <c r="B10" s="86" t="s">
        <v>27</v>
      </c>
      <c r="C10" s="87"/>
      <c r="D10" s="87"/>
      <c r="E10" s="87"/>
      <c r="F10" s="87"/>
      <c r="G10" s="87"/>
      <c r="H10" s="87"/>
      <c r="I10" s="87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26"/>
      <c r="AP10" s="35"/>
      <c r="AQ10" s="35"/>
      <c r="AR10" s="35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x14ac:dyDescent="0.2">
      <c r="A11" s="25"/>
      <c r="B11" s="25"/>
      <c r="C11" s="21"/>
      <c r="D11" s="13"/>
      <c r="E11" s="13"/>
      <c r="F11" s="13"/>
      <c r="G11" s="13"/>
      <c r="H11" s="13"/>
      <c r="I11" s="13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21" x14ac:dyDescent="0.35">
      <c r="A12" s="25"/>
      <c r="B12" s="74" t="s">
        <v>24</v>
      </c>
      <c r="C12" s="75"/>
      <c r="D12" s="75"/>
      <c r="E12" s="75"/>
      <c r="F12" s="75"/>
      <c r="G12" s="75"/>
      <c r="H12" s="75"/>
      <c r="I12" s="75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27"/>
      <c r="AP12" s="41"/>
      <c r="AQ12" s="41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 x14ac:dyDescent="0.2">
      <c r="A13" s="25"/>
      <c r="B13" s="25"/>
      <c r="C13" s="12"/>
      <c r="D13" s="3"/>
      <c r="E13" s="3"/>
      <c r="F13" s="3"/>
      <c r="G13" s="3"/>
      <c r="H13" s="3"/>
      <c r="I13" s="3"/>
      <c r="J13" s="28"/>
      <c r="K13" s="28"/>
      <c r="L13" s="28"/>
      <c r="M13" s="28"/>
      <c r="N13" s="28"/>
      <c r="O13" s="28"/>
      <c r="P13" s="28"/>
      <c r="Q13" s="28"/>
      <c r="R13" s="28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4.25" customHeight="1" x14ac:dyDescent="0.2">
      <c r="A14" s="25"/>
      <c r="B14" s="25"/>
      <c r="C14" s="12"/>
      <c r="D14" s="3"/>
      <c r="E14" s="3"/>
      <c r="F14" s="3"/>
      <c r="G14" s="3"/>
      <c r="H14" s="3"/>
      <c r="I14" s="3"/>
      <c r="J14" s="89" t="s">
        <v>0</v>
      </c>
      <c r="K14" s="89"/>
      <c r="L14" s="89"/>
      <c r="M14" s="89"/>
      <c r="N14" s="89"/>
      <c r="O14" s="28"/>
      <c r="P14" s="28"/>
      <c r="Q14" s="28"/>
      <c r="R14" s="28"/>
      <c r="S14" s="25"/>
      <c r="T14" s="25"/>
      <c r="U14" s="25"/>
      <c r="V14" s="25"/>
      <c r="W14" s="25"/>
      <c r="X14" s="25"/>
      <c r="Y14" s="25"/>
      <c r="Z14" s="92" t="s">
        <v>1</v>
      </c>
      <c r="AA14" s="92"/>
      <c r="AB14" s="92"/>
      <c r="AC14" s="92"/>
      <c r="AD14" s="92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" customHeight="1" x14ac:dyDescent="0.2">
      <c r="A15" s="25"/>
      <c r="B15" s="25"/>
      <c r="C15" s="12"/>
      <c r="D15" s="3"/>
      <c r="E15" s="3"/>
      <c r="F15" s="3"/>
      <c r="G15" s="3"/>
      <c r="H15" s="3"/>
      <c r="I15" s="3"/>
      <c r="J15" s="91" t="s">
        <v>16</v>
      </c>
      <c r="K15" s="91"/>
      <c r="L15" s="91"/>
      <c r="M15" s="91"/>
      <c r="N15" s="91"/>
      <c r="O15" s="67" t="s">
        <v>37</v>
      </c>
      <c r="P15" s="67"/>
      <c r="Q15" s="67"/>
      <c r="R15" s="67"/>
      <c r="S15" s="67"/>
      <c r="T15" s="67"/>
      <c r="U15" s="67"/>
      <c r="V15" s="67"/>
      <c r="W15" s="67"/>
      <c r="X15" s="67"/>
      <c r="Y15" s="25"/>
      <c r="Z15" s="93" t="s">
        <v>16</v>
      </c>
      <c r="AA15" s="93"/>
      <c r="AB15" s="93"/>
      <c r="AC15" s="93"/>
      <c r="AD15" s="93"/>
      <c r="AE15" s="67" t="s">
        <v>94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29"/>
      <c r="AP15" s="42"/>
      <c r="AQ15" s="4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4.25" customHeight="1" x14ac:dyDescent="0.2">
      <c r="A16" s="25"/>
      <c r="B16" s="25"/>
      <c r="C16" s="12"/>
      <c r="D16" s="3"/>
      <c r="E16" s="3"/>
      <c r="F16" s="3"/>
      <c r="G16" s="3"/>
      <c r="H16" s="3"/>
      <c r="I16" s="3"/>
      <c r="J16" s="30" t="s">
        <v>17</v>
      </c>
      <c r="K16" s="25"/>
      <c r="L16" s="28"/>
      <c r="M16" s="28"/>
      <c r="N16" s="28"/>
      <c r="O16" s="67" t="s">
        <v>38</v>
      </c>
      <c r="P16" s="67"/>
      <c r="Q16" s="67"/>
      <c r="R16" s="67"/>
      <c r="S16" s="67"/>
      <c r="T16" s="67"/>
      <c r="U16" s="67"/>
      <c r="V16" s="67"/>
      <c r="W16" s="67"/>
      <c r="X16" s="67"/>
      <c r="Y16" s="25"/>
      <c r="Z16" s="66" t="s">
        <v>17</v>
      </c>
      <c r="AA16" s="66"/>
      <c r="AB16" s="66"/>
      <c r="AC16" s="66"/>
      <c r="AD16" s="66"/>
      <c r="AE16" s="67" t="s">
        <v>39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29"/>
      <c r="AP16" s="42"/>
      <c r="AQ16" s="4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4.25" customHeight="1" x14ac:dyDescent="0.2">
      <c r="A17" s="25"/>
      <c r="B17" s="25"/>
      <c r="C17" s="12"/>
      <c r="D17" s="3"/>
      <c r="E17" s="3"/>
      <c r="F17" s="3"/>
      <c r="G17" s="3"/>
      <c r="H17" s="3"/>
      <c r="I17" s="3"/>
      <c r="J17" s="30" t="s">
        <v>18</v>
      </c>
      <c r="K17" s="25"/>
      <c r="L17" s="28"/>
      <c r="M17" s="28"/>
      <c r="N17" s="28"/>
      <c r="O17" s="67" t="s">
        <v>40</v>
      </c>
      <c r="P17" s="67"/>
      <c r="Q17" s="67"/>
      <c r="R17" s="67"/>
      <c r="S17" s="67"/>
      <c r="T17" s="67"/>
      <c r="U17" s="67"/>
      <c r="V17" s="67"/>
      <c r="W17" s="67"/>
      <c r="X17" s="67"/>
      <c r="Y17" s="25"/>
      <c r="Z17" s="66" t="s">
        <v>18</v>
      </c>
      <c r="AA17" s="66"/>
      <c r="AB17" s="66"/>
      <c r="AC17" s="66"/>
      <c r="AD17" s="66"/>
      <c r="AE17" s="67" t="s">
        <v>41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29"/>
      <c r="AP17" s="42"/>
      <c r="AQ17" s="4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4.25" customHeight="1" x14ac:dyDescent="0.2">
      <c r="A18" s="25"/>
      <c r="B18" s="25"/>
      <c r="C18" s="12"/>
      <c r="D18" s="3"/>
      <c r="E18" s="3"/>
      <c r="F18" s="3"/>
      <c r="G18" s="3"/>
      <c r="H18" s="3"/>
      <c r="I18" s="3"/>
      <c r="J18" s="30" t="s">
        <v>19</v>
      </c>
      <c r="K18" s="25"/>
      <c r="L18" s="28"/>
      <c r="M18" s="28"/>
      <c r="N18" s="28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25"/>
      <c r="Z18" s="66" t="s">
        <v>19</v>
      </c>
      <c r="AA18" s="66"/>
      <c r="AB18" s="66"/>
      <c r="AC18" s="66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29"/>
      <c r="AP18" s="42"/>
      <c r="AQ18" s="4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4.25" customHeight="1" x14ac:dyDescent="0.2">
      <c r="A19" s="25"/>
      <c r="B19" s="25"/>
      <c r="C19" s="12"/>
      <c r="D19" s="3"/>
      <c r="E19" s="3"/>
      <c r="F19" s="3"/>
      <c r="G19" s="3"/>
      <c r="H19" s="3"/>
      <c r="I19" s="3"/>
      <c r="J19" s="28"/>
      <c r="K19" s="28"/>
      <c r="L19" s="28"/>
      <c r="M19" s="28"/>
      <c r="N19" s="28"/>
      <c r="O19" s="28"/>
      <c r="P19" s="28"/>
      <c r="Q19" s="28"/>
      <c r="R19" s="28"/>
      <c r="S19" s="25"/>
      <c r="T19" s="25"/>
      <c r="U19" s="25"/>
      <c r="V19" s="25"/>
      <c r="W19" s="25"/>
      <c r="X19" s="25"/>
      <c r="Y19" s="25"/>
      <c r="Z19" s="66" t="s">
        <v>20</v>
      </c>
      <c r="AA19" s="66"/>
      <c r="AB19" s="66"/>
      <c r="AC19" s="66"/>
      <c r="AD19" s="66"/>
      <c r="AE19" s="88">
        <v>18419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29"/>
      <c r="AP19" s="42"/>
      <c r="AQ19" s="4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 x14ac:dyDescent="0.2">
      <c r="A20" s="25"/>
      <c r="B20" s="25"/>
      <c r="C20" s="12"/>
      <c r="D20" s="3"/>
      <c r="E20" s="3"/>
      <c r="F20" s="3"/>
      <c r="G20" s="3"/>
      <c r="H20" s="3"/>
      <c r="I20" s="3"/>
      <c r="J20" s="28"/>
      <c r="K20" s="28"/>
      <c r="L20" s="28"/>
      <c r="M20" s="28"/>
      <c r="N20" s="28"/>
      <c r="O20" s="47"/>
      <c r="P20" s="28"/>
      <c r="Q20" s="28"/>
      <c r="R20" s="28"/>
      <c r="S20" s="25"/>
      <c r="T20" s="25"/>
      <c r="U20" s="25"/>
      <c r="V20" s="25"/>
      <c r="W20" s="25"/>
      <c r="X20" s="25"/>
      <c r="Y20" s="25"/>
      <c r="Z20" s="66" t="s">
        <v>21</v>
      </c>
      <c r="AA20" s="66"/>
      <c r="AB20" s="66"/>
      <c r="AC20" s="66"/>
      <c r="AD20" s="66"/>
      <c r="AE20" s="67" t="s">
        <v>42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29"/>
      <c r="AP20" s="42"/>
      <c r="AQ20" s="4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4.25" customHeight="1" x14ac:dyDescent="0.2">
      <c r="A21" s="25"/>
      <c r="B21" s="25"/>
      <c r="C21" s="12"/>
      <c r="D21" s="3"/>
      <c r="E21" s="3"/>
      <c r="F21" s="3"/>
      <c r="G21" s="3"/>
      <c r="H21" s="3"/>
      <c r="I21" s="3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4.25" customHeight="1" x14ac:dyDescent="0.2">
      <c r="A22" s="25"/>
      <c r="B22" s="25"/>
      <c r="C22" s="12"/>
      <c r="D22" s="3"/>
      <c r="E22" s="3"/>
      <c r="F22" s="3"/>
      <c r="G22" s="3"/>
      <c r="H22" s="3"/>
      <c r="I22" s="3"/>
      <c r="J22" s="66" t="s">
        <v>2</v>
      </c>
      <c r="K22" s="66"/>
      <c r="L22" s="66"/>
      <c r="M22" s="66"/>
      <c r="N22" s="66"/>
      <c r="O22" s="66"/>
      <c r="P22" s="123">
        <v>44562</v>
      </c>
      <c r="Q22" s="124"/>
      <c r="R22" s="124"/>
      <c r="S22" s="125"/>
      <c r="T22" s="25"/>
      <c r="U22" s="25"/>
      <c r="V22" s="25"/>
      <c r="W22" s="25"/>
      <c r="X22" s="25"/>
      <c r="Y22" s="25"/>
      <c r="Z22" s="66" t="s">
        <v>26</v>
      </c>
      <c r="AA22" s="66"/>
      <c r="AB22" s="66"/>
      <c r="AC22" s="66"/>
      <c r="AD22" s="66"/>
      <c r="AE22" s="66"/>
      <c r="AF22" s="66"/>
      <c r="AG22" s="66"/>
      <c r="AH22" s="68">
        <f>AM180</f>
        <v>0</v>
      </c>
      <c r="AI22" s="68"/>
      <c r="AJ22" s="68"/>
      <c r="AK22" s="25"/>
      <c r="AL22" s="25"/>
      <c r="AM22" s="25"/>
      <c r="AN22" s="25"/>
      <c r="AO22" s="25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4.25" customHeight="1" x14ac:dyDescent="0.2">
      <c r="A23" s="25"/>
      <c r="B23" s="25"/>
      <c r="C23" s="12"/>
      <c r="D23" s="3"/>
      <c r="E23" s="3"/>
      <c r="F23" s="3"/>
      <c r="G23" s="3"/>
      <c r="H23" s="3"/>
      <c r="I23" s="3"/>
      <c r="J23" s="66" t="s">
        <v>3</v>
      </c>
      <c r="K23" s="66"/>
      <c r="L23" s="66"/>
      <c r="M23" s="66"/>
      <c r="N23" s="66"/>
      <c r="O23" s="66"/>
      <c r="P23" s="126">
        <v>44926</v>
      </c>
      <c r="Q23" s="127"/>
      <c r="R23" s="127"/>
      <c r="S23" s="128"/>
      <c r="T23" s="25"/>
      <c r="U23" s="25"/>
      <c r="V23" s="25"/>
      <c r="W23" s="25"/>
      <c r="X23" s="25"/>
      <c r="Y23" s="25"/>
      <c r="Z23" s="66" t="s">
        <v>25</v>
      </c>
      <c r="AA23" s="66"/>
      <c r="AB23" s="66"/>
      <c r="AC23" s="66"/>
      <c r="AD23" s="66"/>
      <c r="AE23" s="66"/>
      <c r="AF23" s="66"/>
      <c r="AG23" s="66"/>
      <c r="AH23" s="68">
        <f>K181</f>
        <v>51</v>
      </c>
      <c r="AI23" s="68"/>
      <c r="AJ23" s="68"/>
      <c r="AK23" s="25"/>
      <c r="AL23" s="25"/>
      <c r="AM23" s="25"/>
      <c r="AN23" s="25"/>
      <c r="AO23" s="25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4.25" customHeight="1" x14ac:dyDescent="0.2">
      <c r="A24" s="25"/>
      <c r="B24" s="25"/>
      <c r="C24" s="12"/>
      <c r="D24" s="3"/>
      <c r="E24" s="3"/>
      <c r="F24" s="3"/>
      <c r="G24" s="3"/>
      <c r="H24" s="3"/>
      <c r="I24" s="3"/>
      <c r="J24" s="25"/>
      <c r="K24" s="25"/>
      <c r="L24" s="25"/>
      <c r="M24" s="25"/>
      <c r="N24" s="25"/>
      <c r="O24" s="25"/>
      <c r="P24" s="48"/>
      <c r="Q24" s="25"/>
      <c r="R24" s="25"/>
      <c r="S24" s="25"/>
      <c r="T24" s="25"/>
      <c r="U24" s="25"/>
      <c r="V24" s="25"/>
      <c r="W24" s="25"/>
      <c r="X24" s="25"/>
      <c r="Y24" s="25"/>
      <c r="Z24" s="66" t="s">
        <v>36</v>
      </c>
      <c r="AA24" s="66"/>
      <c r="AB24" s="66"/>
      <c r="AC24" s="66"/>
      <c r="AD24" s="66"/>
      <c r="AE24" s="66"/>
      <c r="AF24" s="66"/>
      <c r="AG24" s="66"/>
      <c r="AH24" s="94">
        <f>AR182</f>
        <v>0</v>
      </c>
      <c r="AI24" s="94"/>
      <c r="AJ24" s="94"/>
      <c r="AK24" s="25"/>
      <c r="AL24" s="25"/>
      <c r="AM24" s="25"/>
      <c r="AN24" s="25"/>
      <c r="AO24" s="25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4.25" customHeight="1" x14ac:dyDescent="0.2">
      <c r="A25" s="25"/>
      <c r="B25" s="25"/>
      <c r="C25" s="12"/>
      <c r="D25" s="3"/>
      <c r="E25" s="3"/>
      <c r="F25" s="3"/>
      <c r="G25" s="3"/>
      <c r="H25" s="3"/>
      <c r="I25" s="3"/>
      <c r="J25" s="89" t="s">
        <v>24</v>
      </c>
      <c r="K25" s="89"/>
      <c r="L25" s="89"/>
      <c r="M25" s="89"/>
      <c r="N25" s="89"/>
      <c r="O25" s="89"/>
      <c r="P25" s="95" t="str">
        <f>AS185</f>
        <v>NBU nicht gedeckt</v>
      </c>
      <c r="Q25" s="95"/>
      <c r="R25" s="95"/>
      <c r="S25" s="95"/>
      <c r="T25" s="95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"/>
      <c r="AQ25" s="2"/>
      <c r="AR25" s="2"/>
      <c r="AS25" s="2"/>
      <c r="AT25" s="2"/>
      <c r="AU25" s="2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x14ac:dyDescent="0.2">
      <c r="A26" s="1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9.6" customHeight="1" x14ac:dyDescent="0.2">
      <c r="A27" s="38"/>
      <c r="B27" s="69" t="s">
        <v>93</v>
      </c>
      <c r="C27" s="70"/>
      <c r="D27" s="70"/>
      <c r="E27" s="70"/>
      <c r="F27" s="70"/>
      <c r="G27" s="70"/>
      <c r="H27" s="70"/>
      <c r="I27" s="70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43"/>
      <c r="AP27" s="43"/>
      <c r="AQ27" s="43"/>
      <c r="AR27" s="43"/>
      <c r="AS27" s="19"/>
      <c r="AT27" s="19"/>
      <c r="AU27" s="19"/>
      <c r="AV27" s="19"/>
      <c r="AW27" s="19"/>
      <c r="AX27" s="19"/>
      <c r="AY27" s="19"/>
      <c r="AZ27" s="19"/>
      <c r="BA27" s="19"/>
      <c r="BB27" s="2"/>
      <c r="BC27" s="2"/>
      <c r="BD27" s="2"/>
      <c r="BE27" s="2"/>
      <c r="BF27" s="2"/>
      <c r="BG27" s="2"/>
      <c r="BH27" s="2"/>
      <c r="BI27" s="2"/>
    </row>
    <row r="28" spans="1:61" x14ac:dyDescent="0.2">
      <c r="A28" s="25"/>
      <c r="B28" s="25"/>
      <c r="C28" s="12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3" t="s">
        <v>10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31"/>
      <c r="AK28" s="31"/>
      <c r="AL28" s="31"/>
      <c r="AM28" s="31"/>
      <c r="AN28" s="31"/>
      <c r="AO28" s="3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4.25" customHeight="1" x14ac:dyDescent="0.2">
      <c r="A29" s="25"/>
      <c r="B29" s="30" t="s">
        <v>11</v>
      </c>
      <c r="C29" s="12" t="s">
        <v>12</v>
      </c>
      <c r="D29" s="3" t="s">
        <v>12</v>
      </c>
      <c r="E29" s="3" t="s">
        <v>12</v>
      </c>
      <c r="F29" s="3" t="s">
        <v>12</v>
      </c>
      <c r="G29" s="3" t="s">
        <v>12</v>
      </c>
      <c r="H29" s="3" t="s">
        <v>12</v>
      </c>
      <c r="I29" s="3" t="s">
        <v>12</v>
      </c>
      <c r="J29" s="25"/>
      <c r="K29" s="25"/>
      <c r="L29" s="25"/>
      <c r="M29" s="25"/>
      <c r="N29" s="25"/>
      <c r="O29" s="25"/>
      <c r="P29" s="25"/>
      <c r="Q29" s="25"/>
      <c r="R29" s="83" t="s">
        <v>29</v>
      </c>
      <c r="S29" s="84"/>
      <c r="T29" s="90"/>
      <c r="U29" s="83" t="s">
        <v>30</v>
      </c>
      <c r="V29" s="84"/>
      <c r="W29" s="90"/>
      <c r="X29" s="83" t="s">
        <v>31</v>
      </c>
      <c r="Y29" s="84"/>
      <c r="Z29" s="90"/>
      <c r="AA29" s="83" t="s">
        <v>32</v>
      </c>
      <c r="AB29" s="84"/>
      <c r="AC29" s="90"/>
      <c r="AD29" s="83" t="s">
        <v>33</v>
      </c>
      <c r="AE29" s="84"/>
      <c r="AF29" s="90"/>
      <c r="AG29" s="83" t="s">
        <v>34</v>
      </c>
      <c r="AH29" s="84"/>
      <c r="AI29" s="84"/>
      <c r="AJ29" s="85" t="s">
        <v>35</v>
      </c>
      <c r="AK29" s="85"/>
      <c r="AL29" s="85"/>
      <c r="AM29" s="85" t="s">
        <v>28</v>
      </c>
      <c r="AN29" s="85"/>
      <c r="AO29" s="32"/>
      <c r="AP29" s="23" t="s">
        <v>13</v>
      </c>
      <c r="AQ29" s="7" t="s">
        <v>14</v>
      </c>
      <c r="AR29" s="7" t="s">
        <v>15</v>
      </c>
      <c r="AS29" s="14"/>
      <c r="AT29" s="14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idden="1" x14ac:dyDescent="0.2">
      <c r="A30" s="2"/>
      <c r="B30" s="16">
        <v>53</v>
      </c>
      <c r="C30" s="22">
        <v>44193</v>
      </c>
      <c r="D30" s="6">
        <v>44194</v>
      </c>
      <c r="E30" s="6">
        <v>44195</v>
      </c>
      <c r="F30" s="6">
        <v>44196</v>
      </c>
      <c r="G30" s="6">
        <v>44197</v>
      </c>
      <c r="H30" s="6">
        <v>44198</v>
      </c>
      <c r="I30" s="6">
        <v>44199</v>
      </c>
      <c r="J30" s="2"/>
      <c r="K30" s="51" t="s">
        <v>47</v>
      </c>
      <c r="L30" s="51"/>
      <c r="M30" s="51"/>
      <c r="N30" s="51"/>
      <c r="O30" s="51"/>
      <c r="P30" s="51"/>
      <c r="Q30" s="51"/>
      <c r="R30" s="63"/>
      <c r="S30" s="64"/>
      <c r="T30" s="65"/>
      <c r="U30" s="63"/>
      <c r="V30" s="64"/>
      <c r="W30" s="65"/>
      <c r="X30" s="63"/>
      <c r="Y30" s="64"/>
      <c r="Z30" s="65"/>
      <c r="AA30" s="63"/>
      <c r="AB30" s="64"/>
      <c r="AC30" s="65"/>
      <c r="AD30" s="63"/>
      <c r="AE30" s="64"/>
      <c r="AF30" s="65"/>
      <c r="AG30" s="63"/>
      <c r="AH30" s="64"/>
      <c r="AI30" s="64"/>
      <c r="AJ30" s="119"/>
      <c r="AK30" s="119"/>
      <c r="AL30" s="119"/>
      <c r="AM30" s="104">
        <f t="shared" ref="AM30:AM33" si="0">IFERROR(SUM(R30:AJ30),0)</f>
        <v>0</v>
      </c>
      <c r="AN30" s="104"/>
      <c r="AO30" s="24"/>
      <c r="AP30" s="12">
        <f>IF(VALUE(AM30)&lt;=0.01,0,1)</f>
        <v>0</v>
      </c>
      <c r="AQ30" s="3">
        <f t="shared" ref="AQ30:AQ61" si="1">IF(SUM(AM30:AP30)&gt;=9,1,IF(AP30=1,0,IF(($AP$182)="alle Wochen",0,"")))</f>
        <v>0</v>
      </c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idden="1" x14ac:dyDescent="0.2">
      <c r="A31" s="2"/>
      <c r="B31" s="2">
        <v>1</v>
      </c>
      <c r="C31" s="22">
        <v>44200</v>
      </c>
      <c r="D31" s="6">
        <v>44201</v>
      </c>
      <c r="E31" s="6">
        <v>44202</v>
      </c>
      <c r="F31" s="6">
        <v>44203</v>
      </c>
      <c r="G31" s="6">
        <v>44204</v>
      </c>
      <c r="H31" s="6">
        <v>44205</v>
      </c>
      <c r="I31" s="6">
        <v>44206</v>
      </c>
      <c r="J31" s="2"/>
      <c r="K31" s="51" t="s">
        <v>46</v>
      </c>
      <c r="L31" s="51"/>
      <c r="M31" s="51"/>
      <c r="N31" s="51"/>
      <c r="O31" s="51"/>
      <c r="P31" s="51"/>
      <c r="Q31" s="51"/>
      <c r="R31" s="63"/>
      <c r="S31" s="64"/>
      <c r="T31" s="65"/>
      <c r="U31" s="63"/>
      <c r="V31" s="64"/>
      <c r="W31" s="65"/>
      <c r="X31" s="63"/>
      <c r="Y31" s="64"/>
      <c r="Z31" s="65"/>
      <c r="AA31" s="63"/>
      <c r="AB31" s="64"/>
      <c r="AC31" s="65"/>
      <c r="AD31" s="63"/>
      <c r="AE31" s="64"/>
      <c r="AF31" s="65"/>
      <c r="AG31" s="63"/>
      <c r="AH31" s="64"/>
      <c r="AI31" s="64"/>
      <c r="AJ31" s="119"/>
      <c r="AK31" s="119"/>
      <c r="AL31" s="119"/>
      <c r="AM31" s="104">
        <f t="shared" si="0"/>
        <v>0</v>
      </c>
      <c r="AN31" s="104"/>
      <c r="AO31" s="24"/>
      <c r="AP31" s="12">
        <f t="shared" ref="AP31:AP94" si="2">IF(VALUE(AM31)&lt;=0.01,0,1)</f>
        <v>0</v>
      </c>
      <c r="AQ31" s="3">
        <f t="shared" si="1"/>
        <v>0</v>
      </c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idden="1" x14ac:dyDescent="0.2">
      <c r="A32" s="2"/>
      <c r="B32" s="2">
        <v>2</v>
      </c>
      <c r="C32" s="22">
        <v>44207</v>
      </c>
      <c r="D32" s="6">
        <v>44208</v>
      </c>
      <c r="E32" s="6">
        <v>44209</v>
      </c>
      <c r="F32" s="6">
        <v>44210</v>
      </c>
      <c r="G32" s="6">
        <v>44211</v>
      </c>
      <c r="H32" s="6">
        <v>44212</v>
      </c>
      <c r="I32" s="6">
        <v>44213</v>
      </c>
      <c r="J32" s="2"/>
      <c r="K32" s="51" t="s">
        <v>48</v>
      </c>
      <c r="L32" s="51"/>
      <c r="M32" s="51"/>
      <c r="N32" s="51"/>
      <c r="O32" s="51"/>
      <c r="P32" s="51"/>
      <c r="Q32" s="51"/>
      <c r="R32" s="63"/>
      <c r="S32" s="64"/>
      <c r="T32" s="65"/>
      <c r="U32" s="63"/>
      <c r="V32" s="64"/>
      <c r="W32" s="65"/>
      <c r="X32" s="63"/>
      <c r="Y32" s="64"/>
      <c r="Z32" s="65"/>
      <c r="AA32" s="63"/>
      <c r="AB32" s="64"/>
      <c r="AC32" s="65"/>
      <c r="AD32" s="63"/>
      <c r="AE32" s="64"/>
      <c r="AF32" s="65"/>
      <c r="AG32" s="63"/>
      <c r="AH32" s="64"/>
      <c r="AI32" s="65"/>
      <c r="AJ32" s="120"/>
      <c r="AK32" s="121"/>
      <c r="AL32" s="122"/>
      <c r="AM32" s="105">
        <f t="shared" si="0"/>
        <v>0</v>
      </c>
      <c r="AN32" s="106"/>
      <c r="AO32" s="19"/>
      <c r="AP32" s="12">
        <f t="shared" si="2"/>
        <v>0</v>
      </c>
      <c r="AQ32" s="3">
        <f t="shared" si="1"/>
        <v>0</v>
      </c>
      <c r="AR32" s="3"/>
      <c r="AS32" s="2"/>
      <c r="AT32" s="2"/>
      <c r="AU32" s="2" t="s">
        <v>2</v>
      </c>
      <c r="AV32" s="49">
        <f>P22</f>
        <v>44562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idden="1" x14ac:dyDescent="0.2">
      <c r="A33" s="2"/>
      <c r="B33" s="2">
        <v>3</v>
      </c>
      <c r="C33" s="22">
        <v>44214</v>
      </c>
      <c r="D33" s="6">
        <v>44215</v>
      </c>
      <c r="E33" s="6">
        <v>44216</v>
      </c>
      <c r="F33" s="6">
        <v>44217</v>
      </c>
      <c r="G33" s="6">
        <v>44218</v>
      </c>
      <c r="H33" s="6">
        <v>44219</v>
      </c>
      <c r="I33" s="6">
        <v>44220</v>
      </c>
      <c r="J33" s="2"/>
      <c r="K33" s="51" t="s">
        <v>49</v>
      </c>
      <c r="L33" s="51"/>
      <c r="M33" s="51"/>
      <c r="N33" s="51"/>
      <c r="O33" s="51"/>
      <c r="P33" s="51"/>
      <c r="Q33" s="51"/>
      <c r="R33" s="63"/>
      <c r="S33" s="64"/>
      <c r="T33" s="65"/>
      <c r="U33" s="63"/>
      <c r="V33" s="64"/>
      <c r="W33" s="65"/>
      <c r="X33" s="63"/>
      <c r="Y33" s="64"/>
      <c r="Z33" s="65"/>
      <c r="AA33" s="63"/>
      <c r="AB33" s="64"/>
      <c r="AC33" s="65"/>
      <c r="AD33" s="63"/>
      <c r="AE33" s="64"/>
      <c r="AF33" s="65"/>
      <c r="AG33" s="63"/>
      <c r="AH33" s="64"/>
      <c r="AI33" s="65"/>
      <c r="AJ33" s="63"/>
      <c r="AK33" s="64"/>
      <c r="AL33" s="65"/>
      <c r="AM33" s="102">
        <f t="shared" si="0"/>
        <v>0</v>
      </c>
      <c r="AN33" s="103"/>
      <c r="AO33" s="2"/>
      <c r="AP33" s="12">
        <f t="shared" si="2"/>
        <v>0</v>
      </c>
      <c r="AQ33" s="3">
        <f t="shared" si="1"/>
        <v>0</v>
      </c>
      <c r="AR33" s="3"/>
      <c r="AS33" s="2"/>
      <c r="AT33" s="2"/>
      <c r="AU33" s="2" t="s">
        <v>3</v>
      </c>
      <c r="AV33" s="49">
        <f>P23</f>
        <v>44926</v>
      </c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idden="1" x14ac:dyDescent="0.2">
      <c r="A34" s="2"/>
      <c r="B34" s="2">
        <v>4</v>
      </c>
      <c r="C34" s="22">
        <v>44221</v>
      </c>
      <c r="D34" s="6">
        <v>44222</v>
      </c>
      <c r="E34" s="6">
        <v>44223</v>
      </c>
      <c r="F34" s="6">
        <v>44224</v>
      </c>
      <c r="G34" s="6">
        <v>44225</v>
      </c>
      <c r="H34" s="6">
        <v>44226</v>
      </c>
      <c r="I34" s="6">
        <v>44227</v>
      </c>
      <c r="J34" s="2"/>
      <c r="K34" s="51" t="s">
        <v>50</v>
      </c>
      <c r="L34" s="51"/>
      <c r="M34" s="51"/>
      <c r="N34" s="51"/>
      <c r="O34" s="51"/>
      <c r="P34" s="51"/>
      <c r="Q34" s="51"/>
      <c r="R34" s="63"/>
      <c r="S34" s="64"/>
      <c r="T34" s="65"/>
      <c r="U34" s="63"/>
      <c r="V34" s="64"/>
      <c r="W34" s="65"/>
      <c r="X34" s="63"/>
      <c r="Y34" s="64"/>
      <c r="Z34" s="65"/>
      <c r="AA34" s="63"/>
      <c r="AB34" s="64"/>
      <c r="AC34" s="65"/>
      <c r="AD34" s="63"/>
      <c r="AE34" s="64"/>
      <c r="AF34" s="65"/>
      <c r="AG34" s="63"/>
      <c r="AH34" s="64"/>
      <c r="AI34" s="65"/>
      <c r="AJ34" s="63"/>
      <c r="AK34" s="64"/>
      <c r="AL34" s="65"/>
      <c r="AM34" s="102">
        <f t="shared" ref="AM34:AM91" si="3">IFERROR(SUM(R34:AJ34),0)</f>
        <v>0</v>
      </c>
      <c r="AN34" s="103"/>
      <c r="AO34" s="2"/>
      <c r="AP34" s="12">
        <f t="shared" si="2"/>
        <v>0</v>
      </c>
      <c r="AQ34" s="3">
        <f t="shared" si="1"/>
        <v>0</v>
      </c>
      <c r="AR34" s="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idden="1" x14ac:dyDescent="0.2">
      <c r="A35" s="2"/>
      <c r="B35" s="2">
        <v>5</v>
      </c>
      <c r="C35" s="22">
        <v>44228</v>
      </c>
      <c r="D35" s="6">
        <v>44229</v>
      </c>
      <c r="E35" s="6">
        <v>44230</v>
      </c>
      <c r="F35" s="6">
        <v>44231</v>
      </c>
      <c r="G35" s="6">
        <v>44232</v>
      </c>
      <c r="H35" s="6">
        <v>44233</v>
      </c>
      <c r="I35" s="6">
        <v>44234</v>
      </c>
      <c r="J35" s="2"/>
      <c r="K35" s="51" t="s">
        <v>65</v>
      </c>
      <c r="L35" s="51"/>
      <c r="M35" s="51"/>
      <c r="N35" s="51"/>
      <c r="O35" s="51"/>
      <c r="P35" s="51"/>
      <c r="Q35" s="51"/>
      <c r="R35" s="63"/>
      <c r="S35" s="64"/>
      <c r="T35" s="65"/>
      <c r="U35" s="63"/>
      <c r="V35" s="64"/>
      <c r="W35" s="65"/>
      <c r="X35" s="63"/>
      <c r="Y35" s="64"/>
      <c r="Z35" s="65"/>
      <c r="AA35" s="63"/>
      <c r="AB35" s="64"/>
      <c r="AC35" s="65"/>
      <c r="AD35" s="63"/>
      <c r="AE35" s="64"/>
      <c r="AF35" s="65"/>
      <c r="AG35" s="63"/>
      <c r="AH35" s="64"/>
      <c r="AI35" s="65"/>
      <c r="AJ35" s="63"/>
      <c r="AK35" s="64"/>
      <c r="AL35" s="65"/>
      <c r="AM35" s="102">
        <f t="shared" si="3"/>
        <v>0</v>
      </c>
      <c r="AN35" s="103"/>
      <c r="AO35" s="2"/>
      <c r="AP35" s="12">
        <f t="shared" si="2"/>
        <v>0</v>
      </c>
      <c r="AQ35" s="3">
        <f t="shared" si="1"/>
        <v>0</v>
      </c>
      <c r="AR35" s="3"/>
      <c r="AS35" s="2"/>
      <c r="AT35" s="2"/>
      <c r="AU35" s="4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idden="1" x14ac:dyDescent="0.2">
      <c r="A36" s="2"/>
      <c r="B36" s="2">
        <v>6</v>
      </c>
      <c r="C36" s="22">
        <v>44235</v>
      </c>
      <c r="D36" s="6">
        <v>44236</v>
      </c>
      <c r="E36" s="6">
        <v>44237</v>
      </c>
      <c r="F36" s="6">
        <v>44238</v>
      </c>
      <c r="G36" s="6">
        <v>44239</v>
      </c>
      <c r="H36" s="6">
        <v>44240</v>
      </c>
      <c r="I36" s="6">
        <v>44241</v>
      </c>
      <c r="J36" s="2"/>
      <c r="K36" s="51" t="s">
        <v>66</v>
      </c>
      <c r="L36" s="51"/>
      <c r="M36" s="51"/>
      <c r="N36" s="51"/>
      <c r="O36" s="51"/>
      <c r="P36" s="51"/>
      <c r="Q36" s="51"/>
      <c r="R36" s="63"/>
      <c r="S36" s="64"/>
      <c r="T36" s="65"/>
      <c r="U36" s="63"/>
      <c r="V36" s="64"/>
      <c r="W36" s="65"/>
      <c r="X36" s="63"/>
      <c r="Y36" s="64"/>
      <c r="Z36" s="65"/>
      <c r="AA36" s="63"/>
      <c r="AB36" s="64"/>
      <c r="AC36" s="65"/>
      <c r="AD36" s="63"/>
      <c r="AE36" s="64"/>
      <c r="AF36" s="65"/>
      <c r="AG36" s="63"/>
      <c r="AH36" s="64"/>
      <c r="AI36" s="65"/>
      <c r="AJ36" s="63"/>
      <c r="AK36" s="64"/>
      <c r="AL36" s="65"/>
      <c r="AM36" s="102">
        <f t="shared" si="3"/>
        <v>0</v>
      </c>
      <c r="AN36" s="103"/>
      <c r="AO36" s="2"/>
      <c r="AP36" s="12">
        <f t="shared" si="2"/>
        <v>0</v>
      </c>
      <c r="AQ36" s="3">
        <f t="shared" si="1"/>
        <v>0</v>
      </c>
      <c r="AR36" s="3"/>
      <c r="AS36" s="2"/>
      <c r="AT36" s="2"/>
      <c r="AU36" s="4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idden="1" x14ac:dyDescent="0.2">
      <c r="A37" s="2"/>
      <c r="B37" s="2">
        <v>7</v>
      </c>
      <c r="C37" s="22">
        <v>44242</v>
      </c>
      <c r="D37" s="6">
        <v>44243</v>
      </c>
      <c r="E37" s="6">
        <v>44244</v>
      </c>
      <c r="F37" s="6">
        <v>44245</v>
      </c>
      <c r="G37" s="6">
        <v>44246</v>
      </c>
      <c r="H37" s="6">
        <v>44247</v>
      </c>
      <c r="I37" s="6">
        <v>44248</v>
      </c>
      <c r="J37" s="2"/>
      <c r="K37" s="51" t="s">
        <v>67</v>
      </c>
      <c r="L37" s="51"/>
      <c r="M37" s="51"/>
      <c r="N37" s="51"/>
      <c r="O37" s="51"/>
      <c r="P37" s="51"/>
      <c r="Q37" s="51"/>
      <c r="R37" s="63"/>
      <c r="S37" s="64"/>
      <c r="T37" s="65"/>
      <c r="U37" s="63"/>
      <c r="V37" s="64"/>
      <c r="W37" s="65"/>
      <c r="X37" s="63"/>
      <c r="Y37" s="64"/>
      <c r="Z37" s="65"/>
      <c r="AA37" s="63"/>
      <c r="AB37" s="64"/>
      <c r="AC37" s="65"/>
      <c r="AD37" s="63"/>
      <c r="AE37" s="64"/>
      <c r="AF37" s="65"/>
      <c r="AG37" s="63"/>
      <c r="AH37" s="64"/>
      <c r="AI37" s="65"/>
      <c r="AJ37" s="63"/>
      <c r="AK37" s="64"/>
      <c r="AL37" s="65"/>
      <c r="AM37" s="102">
        <f t="shared" si="3"/>
        <v>0</v>
      </c>
      <c r="AN37" s="103"/>
      <c r="AO37" s="2"/>
      <c r="AP37" s="12">
        <f t="shared" si="2"/>
        <v>0</v>
      </c>
      <c r="AQ37" s="3">
        <f t="shared" si="1"/>
        <v>0</v>
      </c>
      <c r="AR37" s="3"/>
      <c r="AS37" s="2"/>
      <c r="AT37" s="2"/>
      <c r="AU37" s="4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idden="1" x14ac:dyDescent="0.2">
      <c r="A38" s="2"/>
      <c r="B38" s="2">
        <v>8</v>
      </c>
      <c r="C38" s="22">
        <v>44249</v>
      </c>
      <c r="D38" s="6">
        <v>44250</v>
      </c>
      <c r="E38" s="6">
        <v>44251</v>
      </c>
      <c r="F38" s="6">
        <v>44252</v>
      </c>
      <c r="G38" s="6">
        <v>44253</v>
      </c>
      <c r="H38" s="6">
        <v>44254</v>
      </c>
      <c r="I38" s="6">
        <v>44255</v>
      </c>
      <c r="J38" s="2"/>
      <c r="K38" s="51" t="s">
        <v>68</v>
      </c>
      <c r="L38" s="51"/>
      <c r="M38" s="51"/>
      <c r="N38" s="51"/>
      <c r="O38" s="51"/>
      <c r="P38" s="51"/>
      <c r="Q38" s="51"/>
      <c r="R38" s="63"/>
      <c r="S38" s="64"/>
      <c r="T38" s="65"/>
      <c r="U38" s="63"/>
      <c r="V38" s="64"/>
      <c r="W38" s="65"/>
      <c r="X38" s="63"/>
      <c r="Y38" s="64"/>
      <c r="Z38" s="65"/>
      <c r="AA38" s="63"/>
      <c r="AB38" s="64"/>
      <c r="AC38" s="65"/>
      <c r="AD38" s="63"/>
      <c r="AE38" s="64"/>
      <c r="AF38" s="65"/>
      <c r="AG38" s="63"/>
      <c r="AH38" s="64"/>
      <c r="AI38" s="65"/>
      <c r="AJ38" s="63"/>
      <c r="AK38" s="64"/>
      <c r="AL38" s="65"/>
      <c r="AM38" s="102">
        <f t="shared" si="3"/>
        <v>0</v>
      </c>
      <c r="AN38" s="103"/>
      <c r="AO38" s="2"/>
      <c r="AP38" s="12">
        <f t="shared" si="2"/>
        <v>0</v>
      </c>
      <c r="AQ38" s="3">
        <f t="shared" si="1"/>
        <v>0</v>
      </c>
      <c r="AR38" s="3"/>
      <c r="AS38" s="2"/>
      <c r="AT38" s="2"/>
      <c r="AU38" s="4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idden="1" x14ac:dyDescent="0.2">
      <c r="A39" s="2"/>
      <c r="B39" s="2">
        <v>9</v>
      </c>
      <c r="C39" s="22">
        <v>44256</v>
      </c>
      <c r="D39" s="6">
        <v>44257</v>
      </c>
      <c r="E39" s="6">
        <v>44258</v>
      </c>
      <c r="F39" s="6">
        <v>44259</v>
      </c>
      <c r="G39" s="6">
        <v>44260</v>
      </c>
      <c r="H39" s="6">
        <v>44261</v>
      </c>
      <c r="I39" s="6">
        <v>44262</v>
      </c>
      <c r="J39" s="2"/>
      <c r="K39" s="51" t="s">
        <v>55</v>
      </c>
      <c r="L39" s="51"/>
      <c r="M39" s="51"/>
      <c r="N39" s="51"/>
      <c r="O39" s="51"/>
      <c r="P39" s="51"/>
      <c r="Q39" s="51"/>
      <c r="R39" s="63"/>
      <c r="S39" s="64"/>
      <c r="T39" s="65"/>
      <c r="U39" s="63"/>
      <c r="V39" s="64"/>
      <c r="W39" s="65"/>
      <c r="X39" s="63"/>
      <c r="Y39" s="64"/>
      <c r="Z39" s="65"/>
      <c r="AA39" s="63"/>
      <c r="AB39" s="64"/>
      <c r="AC39" s="65"/>
      <c r="AD39" s="63"/>
      <c r="AE39" s="64"/>
      <c r="AF39" s="65"/>
      <c r="AG39" s="63"/>
      <c r="AH39" s="64"/>
      <c r="AI39" s="65"/>
      <c r="AJ39" s="63"/>
      <c r="AK39" s="64"/>
      <c r="AL39" s="65"/>
      <c r="AM39" s="102">
        <f t="shared" si="3"/>
        <v>0</v>
      </c>
      <c r="AN39" s="103"/>
      <c r="AO39" s="2"/>
      <c r="AP39" s="12">
        <f t="shared" si="2"/>
        <v>0</v>
      </c>
      <c r="AQ39" s="3">
        <f t="shared" si="1"/>
        <v>0</v>
      </c>
      <c r="AR39" s="3"/>
      <c r="AS39" s="2"/>
      <c r="AT39" s="2"/>
      <c r="AU39" s="4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idden="1" x14ac:dyDescent="0.2">
      <c r="A40" s="2"/>
      <c r="B40" s="2">
        <v>10</v>
      </c>
      <c r="C40" s="22">
        <v>44263</v>
      </c>
      <c r="D40" s="6">
        <v>44264</v>
      </c>
      <c r="E40" s="6">
        <v>44265</v>
      </c>
      <c r="F40" s="6">
        <v>44266</v>
      </c>
      <c r="G40" s="6">
        <v>44267</v>
      </c>
      <c r="H40" s="6">
        <v>44268</v>
      </c>
      <c r="I40" s="6">
        <v>44269</v>
      </c>
      <c r="J40" s="2"/>
      <c r="K40" s="51" t="s">
        <v>56</v>
      </c>
      <c r="L40" s="51"/>
      <c r="M40" s="51"/>
      <c r="N40" s="51"/>
      <c r="O40" s="51"/>
      <c r="P40" s="51"/>
      <c r="Q40" s="51"/>
      <c r="R40" s="63"/>
      <c r="S40" s="64"/>
      <c r="T40" s="65"/>
      <c r="U40" s="63"/>
      <c r="V40" s="64"/>
      <c r="W40" s="65"/>
      <c r="X40" s="63"/>
      <c r="Y40" s="64"/>
      <c r="Z40" s="65"/>
      <c r="AA40" s="63"/>
      <c r="AB40" s="64"/>
      <c r="AC40" s="65"/>
      <c r="AD40" s="63"/>
      <c r="AE40" s="64"/>
      <c r="AF40" s="65"/>
      <c r="AG40" s="63"/>
      <c r="AH40" s="64"/>
      <c r="AI40" s="65"/>
      <c r="AJ40" s="63"/>
      <c r="AK40" s="64"/>
      <c r="AL40" s="65"/>
      <c r="AM40" s="102">
        <f t="shared" si="3"/>
        <v>0</v>
      </c>
      <c r="AN40" s="103"/>
      <c r="AO40" s="2"/>
      <c r="AP40" s="12">
        <f t="shared" si="2"/>
        <v>0</v>
      </c>
      <c r="AQ40" s="3">
        <f t="shared" si="1"/>
        <v>0</v>
      </c>
      <c r="AR40" s="3"/>
      <c r="AS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idden="1" x14ac:dyDescent="0.2">
      <c r="A41" s="25"/>
      <c r="B41" s="2">
        <v>11</v>
      </c>
      <c r="C41" s="22">
        <v>44270</v>
      </c>
      <c r="D41" s="6">
        <v>44271</v>
      </c>
      <c r="E41" s="6">
        <v>44272</v>
      </c>
      <c r="F41" s="6">
        <v>44273</v>
      </c>
      <c r="G41" s="6">
        <v>44274</v>
      </c>
      <c r="H41" s="6">
        <v>44275</v>
      </c>
      <c r="I41" s="6">
        <v>44276</v>
      </c>
      <c r="J41" s="2"/>
      <c r="K41" s="51" t="s">
        <v>57</v>
      </c>
      <c r="L41" s="51"/>
      <c r="M41" s="51"/>
      <c r="N41" s="51"/>
      <c r="O41" s="51"/>
      <c r="P41" s="51"/>
      <c r="Q41" s="51"/>
      <c r="R41" s="96"/>
      <c r="S41" s="97"/>
      <c r="T41" s="98"/>
      <c r="U41" s="96"/>
      <c r="V41" s="97"/>
      <c r="W41" s="98"/>
      <c r="X41" s="96"/>
      <c r="Y41" s="97"/>
      <c r="Z41" s="98"/>
      <c r="AA41" s="96"/>
      <c r="AB41" s="97"/>
      <c r="AC41" s="98"/>
      <c r="AD41" s="96"/>
      <c r="AE41" s="97"/>
      <c r="AF41" s="98"/>
      <c r="AG41" s="96"/>
      <c r="AH41" s="97"/>
      <c r="AI41" s="98"/>
      <c r="AJ41" s="96"/>
      <c r="AK41" s="97"/>
      <c r="AL41" s="98"/>
      <c r="AM41" s="102">
        <f t="shared" si="3"/>
        <v>0</v>
      </c>
      <c r="AN41" s="103"/>
      <c r="AO41" s="25"/>
      <c r="AP41" s="12">
        <f t="shared" si="2"/>
        <v>0</v>
      </c>
      <c r="AQ41" s="3">
        <f t="shared" si="1"/>
        <v>0</v>
      </c>
      <c r="AR41" s="3"/>
      <c r="AS41" s="14"/>
      <c r="AT41" s="14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idden="1" x14ac:dyDescent="0.2">
      <c r="A42" s="25"/>
      <c r="B42" s="2">
        <v>12</v>
      </c>
      <c r="C42" s="22">
        <v>44277</v>
      </c>
      <c r="D42" s="6">
        <v>44278</v>
      </c>
      <c r="E42" s="6">
        <v>44279</v>
      </c>
      <c r="F42" s="6">
        <v>44280</v>
      </c>
      <c r="G42" s="6">
        <v>44281</v>
      </c>
      <c r="H42" s="6">
        <v>44282</v>
      </c>
      <c r="I42" s="6">
        <v>44283</v>
      </c>
      <c r="J42" s="2"/>
      <c r="K42" s="51" t="s">
        <v>58</v>
      </c>
      <c r="L42" s="51"/>
      <c r="M42" s="51"/>
      <c r="N42" s="51"/>
      <c r="O42" s="51"/>
      <c r="P42" s="51"/>
      <c r="Q42" s="51"/>
      <c r="R42" s="96"/>
      <c r="S42" s="97"/>
      <c r="T42" s="98"/>
      <c r="U42" s="96"/>
      <c r="V42" s="97"/>
      <c r="W42" s="98"/>
      <c r="X42" s="96"/>
      <c r="Y42" s="97"/>
      <c r="Z42" s="98"/>
      <c r="AA42" s="96"/>
      <c r="AB42" s="97"/>
      <c r="AC42" s="98"/>
      <c r="AD42" s="96"/>
      <c r="AE42" s="97"/>
      <c r="AF42" s="98"/>
      <c r="AG42" s="96"/>
      <c r="AH42" s="97"/>
      <c r="AI42" s="98"/>
      <c r="AJ42" s="96"/>
      <c r="AK42" s="97"/>
      <c r="AL42" s="98"/>
      <c r="AM42" s="102">
        <f t="shared" si="3"/>
        <v>0</v>
      </c>
      <c r="AN42" s="103"/>
      <c r="AO42" s="25"/>
      <c r="AP42" s="12">
        <f t="shared" si="2"/>
        <v>0</v>
      </c>
      <c r="AQ42" s="3">
        <f t="shared" si="1"/>
        <v>0</v>
      </c>
      <c r="AR42" s="3"/>
      <c r="AS42" s="14"/>
      <c r="AT42" s="14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idden="1" x14ac:dyDescent="0.2">
      <c r="A43" s="25"/>
      <c r="B43" s="2">
        <v>13</v>
      </c>
      <c r="C43" s="22">
        <v>44284</v>
      </c>
      <c r="D43" s="6">
        <v>44285</v>
      </c>
      <c r="E43" s="6">
        <v>44286</v>
      </c>
      <c r="F43" s="6">
        <v>44287</v>
      </c>
      <c r="G43" s="6">
        <v>44288</v>
      </c>
      <c r="H43" s="6">
        <v>44289</v>
      </c>
      <c r="I43" s="6">
        <v>44290</v>
      </c>
      <c r="J43" s="2"/>
      <c r="K43" s="51" t="s">
        <v>59</v>
      </c>
      <c r="L43" s="51"/>
      <c r="M43" s="51"/>
      <c r="N43" s="51"/>
      <c r="O43" s="51"/>
      <c r="P43" s="51"/>
      <c r="Q43" s="51"/>
      <c r="R43" s="96"/>
      <c r="S43" s="97"/>
      <c r="T43" s="98"/>
      <c r="U43" s="96"/>
      <c r="V43" s="97"/>
      <c r="W43" s="98"/>
      <c r="X43" s="96"/>
      <c r="Y43" s="97"/>
      <c r="Z43" s="98"/>
      <c r="AA43" s="96"/>
      <c r="AB43" s="97"/>
      <c r="AC43" s="98"/>
      <c r="AD43" s="96"/>
      <c r="AE43" s="97"/>
      <c r="AF43" s="98"/>
      <c r="AG43" s="96"/>
      <c r="AH43" s="97"/>
      <c r="AI43" s="98"/>
      <c r="AJ43" s="96"/>
      <c r="AK43" s="97"/>
      <c r="AL43" s="98"/>
      <c r="AM43" s="102">
        <f t="shared" si="3"/>
        <v>0</v>
      </c>
      <c r="AN43" s="103"/>
      <c r="AO43" s="25"/>
      <c r="AP43" s="12">
        <f t="shared" si="2"/>
        <v>0</v>
      </c>
      <c r="AQ43" s="3">
        <f t="shared" si="1"/>
        <v>0</v>
      </c>
      <c r="AR43" s="3"/>
      <c r="AS43" s="14"/>
      <c r="AT43" s="14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idden="1" x14ac:dyDescent="0.2">
      <c r="A44" s="25"/>
      <c r="B44" s="2">
        <v>14</v>
      </c>
      <c r="C44" s="22">
        <v>44291</v>
      </c>
      <c r="D44" s="6">
        <v>44292</v>
      </c>
      <c r="E44" s="6">
        <v>44293</v>
      </c>
      <c r="F44" s="6">
        <v>44294</v>
      </c>
      <c r="G44" s="6">
        <v>44295</v>
      </c>
      <c r="H44" s="6">
        <v>44296</v>
      </c>
      <c r="I44" s="6">
        <v>44297</v>
      </c>
      <c r="J44" s="2"/>
      <c r="K44" s="51" t="s">
        <v>60</v>
      </c>
      <c r="L44" s="51"/>
      <c r="M44" s="51"/>
      <c r="N44" s="51"/>
      <c r="O44" s="51"/>
      <c r="P44" s="51"/>
      <c r="Q44" s="51"/>
      <c r="R44" s="63"/>
      <c r="S44" s="64"/>
      <c r="T44" s="65"/>
      <c r="U44" s="63"/>
      <c r="V44" s="64"/>
      <c r="W44" s="65"/>
      <c r="X44" s="63"/>
      <c r="Y44" s="64"/>
      <c r="Z44" s="65"/>
      <c r="AA44" s="63"/>
      <c r="AB44" s="64"/>
      <c r="AC44" s="65"/>
      <c r="AD44" s="63"/>
      <c r="AE44" s="64"/>
      <c r="AF44" s="65"/>
      <c r="AG44" s="63"/>
      <c r="AH44" s="64"/>
      <c r="AI44" s="65"/>
      <c r="AJ44" s="63"/>
      <c r="AK44" s="64"/>
      <c r="AL44" s="65"/>
      <c r="AM44" s="102">
        <f t="shared" si="3"/>
        <v>0</v>
      </c>
      <c r="AN44" s="103"/>
      <c r="AO44" s="25"/>
      <c r="AP44" s="12">
        <f t="shared" si="2"/>
        <v>0</v>
      </c>
      <c r="AQ44" s="3">
        <f t="shared" si="1"/>
        <v>0</v>
      </c>
      <c r="AR44" s="3"/>
      <c r="AS44" s="14"/>
      <c r="AT44" s="14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idden="1" x14ac:dyDescent="0.2">
      <c r="A45" s="25"/>
      <c r="B45" s="2">
        <v>15</v>
      </c>
      <c r="C45" s="22">
        <v>44298</v>
      </c>
      <c r="D45" s="6">
        <v>44299</v>
      </c>
      <c r="E45" s="6">
        <v>44300</v>
      </c>
      <c r="F45" s="6">
        <v>44301</v>
      </c>
      <c r="G45" s="6">
        <v>44302</v>
      </c>
      <c r="H45" s="6">
        <v>44303</v>
      </c>
      <c r="I45" s="6">
        <v>44304</v>
      </c>
      <c r="J45" s="2"/>
      <c r="K45" s="51" t="s">
        <v>61</v>
      </c>
      <c r="L45" s="51"/>
      <c r="M45" s="51"/>
      <c r="N45" s="51"/>
      <c r="O45" s="51"/>
      <c r="P45" s="51"/>
      <c r="Q45" s="51"/>
      <c r="R45" s="63"/>
      <c r="S45" s="64"/>
      <c r="T45" s="65"/>
      <c r="U45" s="63"/>
      <c r="V45" s="64"/>
      <c r="W45" s="65"/>
      <c r="X45" s="63"/>
      <c r="Y45" s="64"/>
      <c r="Z45" s="65"/>
      <c r="AA45" s="63"/>
      <c r="AB45" s="64"/>
      <c r="AC45" s="65"/>
      <c r="AD45" s="63"/>
      <c r="AE45" s="64"/>
      <c r="AF45" s="65"/>
      <c r="AG45" s="63"/>
      <c r="AH45" s="64"/>
      <c r="AI45" s="65"/>
      <c r="AJ45" s="63"/>
      <c r="AK45" s="64"/>
      <c r="AL45" s="65"/>
      <c r="AM45" s="102">
        <f t="shared" si="3"/>
        <v>0</v>
      </c>
      <c r="AN45" s="103"/>
      <c r="AO45" s="25"/>
      <c r="AP45" s="12">
        <f t="shared" si="2"/>
        <v>0</v>
      </c>
      <c r="AQ45" s="3">
        <f t="shared" si="1"/>
        <v>0</v>
      </c>
      <c r="AR45" s="3"/>
      <c r="AS45" s="14"/>
      <c r="AT45" s="14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idden="1" x14ac:dyDescent="0.2">
      <c r="A46" s="25"/>
      <c r="B46" s="2">
        <v>16</v>
      </c>
      <c r="C46" s="22">
        <v>44305</v>
      </c>
      <c r="D46" s="6">
        <v>44306</v>
      </c>
      <c r="E46" s="6">
        <v>44307</v>
      </c>
      <c r="F46" s="6">
        <v>44308</v>
      </c>
      <c r="G46" s="6">
        <v>44309</v>
      </c>
      <c r="H46" s="6">
        <v>44310</v>
      </c>
      <c r="I46" s="6">
        <v>44311</v>
      </c>
      <c r="J46" s="2"/>
      <c r="K46" s="51" t="s">
        <v>62</v>
      </c>
      <c r="L46" s="51"/>
      <c r="M46" s="51"/>
      <c r="N46" s="51"/>
      <c r="O46" s="51"/>
      <c r="P46" s="51"/>
      <c r="Q46" s="51"/>
      <c r="R46" s="63"/>
      <c r="S46" s="64"/>
      <c r="T46" s="65"/>
      <c r="U46" s="63"/>
      <c r="V46" s="64"/>
      <c r="W46" s="65"/>
      <c r="X46" s="63"/>
      <c r="Y46" s="64"/>
      <c r="Z46" s="65"/>
      <c r="AA46" s="63"/>
      <c r="AB46" s="64"/>
      <c r="AC46" s="65"/>
      <c r="AD46" s="63"/>
      <c r="AE46" s="64"/>
      <c r="AF46" s="65"/>
      <c r="AG46" s="63"/>
      <c r="AH46" s="64"/>
      <c r="AI46" s="65"/>
      <c r="AJ46" s="63"/>
      <c r="AK46" s="64"/>
      <c r="AL46" s="65"/>
      <c r="AM46" s="102">
        <f t="shared" si="3"/>
        <v>0</v>
      </c>
      <c r="AN46" s="103"/>
      <c r="AO46" s="25"/>
      <c r="AP46" s="12">
        <f t="shared" si="2"/>
        <v>0</v>
      </c>
      <c r="AQ46" s="3">
        <f t="shared" si="1"/>
        <v>0</v>
      </c>
      <c r="AR46" s="3"/>
      <c r="AS46" s="14"/>
      <c r="AT46" s="14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idden="1" x14ac:dyDescent="0.2">
      <c r="A47" s="25"/>
      <c r="B47" s="2">
        <v>17</v>
      </c>
      <c r="C47" s="22">
        <v>44312</v>
      </c>
      <c r="D47" s="6">
        <v>44313</v>
      </c>
      <c r="E47" s="6">
        <v>44314</v>
      </c>
      <c r="F47" s="6">
        <v>44315</v>
      </c>
      <c r="G47" s="6">
        <v>44316</v>
      </c>
      <c r="H47" s="6">
        <v>44317</v>
      </c>
      <c r="I47" s="6">
        <v>44318</v>
      </c>
      <c r="J47" s="2"/>
      <c r="K47" s="51" t="s">
        <v>63</v>
      </c>
      <c r="L47" s="51"/>
      <c r="M47" s="51"/>
      <c r="N47" s="51"/>
      <c r="O47" s="51"/>
      <c r="P47" s="51"/>
      <c r="Q47" s="51"/>
      <c r="R47" s="63"/>
      <c r="S47" s="64"/>
      <c r="T47" s="65"/>
      <c r="U47" s="63"/>
      <c r="V47" s="64"/>
      <c r="W47" s="65"/>
      <c r="X47" s="63"/>
      <c r="Y47" s="64"/>
      <c r="Z47" s="65"/>
      <c r="AA47" s="63"/>
      <c r="AB47" s="64"/>
      <c r="AC47" s="65"/>
      <c r="AD47" s="63"/>
      <c r="AE47" s="64"/>
      <c r="AF47" s="65"/>
      <c r="AG47" s="63"/>
      <c r="AH47" s="64"/>
      <c r="AI47" s="65"/>
      <c r="AJ47" s="63"/>
      <c r="AK47" s="64"/>
      <c r="AL47" s="65"/>
      <c r="AM47" s="102">
        <f t="shared" si="3"/>
        <v>0</v>
      </c>
      <c r="AN47" s="103"/>
      <c r="AO47" s="25"/>
      <c r="AP47" s="12">
        <f t="shared" si="2"/>
        <v>0</v>
      </c>
      <c r="AQ47" s="3">
        <f t="shared" si="1"/>
        <v>0</v>
      </c>
      <c r="AR47" s="3"/>
      <c r="AS47" s="14"/>
      <c r="AT47" s="14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idden="1" x14ac:dyDescent="0.2">
      <c r="A48" s="25"/>
      <c r="B48" s="2">
        <v>18</v>
      </c>
      <c r="C48" s="22">
        <v>44319</v>
      </c>
      <c r="D48" s="6">
        <v>44320</v>
      </c>
      <c r="E48" s="6">
        <v>44321</v>
      </c>
      <c r="F48" s="6">
        <v>44322</v>
      </c>
      <c r="G48" s="6">
        <v>44323</v>
      </c>
      <c r="H48" s="6">
        <v>44324</v>
      </c>
      <c r="I48" s="6">
        <v>44325</v>
      </c>
      <c r="J48" s="2"/>
      <c r="K48" s="51" t="s">
        <v>64</v>
      </c>
      <c r="L48" s="51"/>
      <c r="M48" s="51"/>
      <c r="N48" s="51"/>
      <c r="O48" s="51"/>
      <c r="P48" s="51"/>
      <c r="Q48" s="51"/>
      <c r="R48" s="63"/>
      <c r="S48" s="64"/>
      <c r="T48" s="65"/>
      <c r="U48" s="63"/>
      <c r="V48" s="64"/>
      <c r="W48" s="65"/>
      <c r="X48" s="63"/>
      <c r="Y48" s="64"/>
      <c r="Z48" s="65"/>
      <c r="AA48" s="63"/>
      <c r="AB48" s="64"/>
      <c r="AC48" s="65"/>
      <c r="AD48" s="63"/>
      <c r="AE48" s="64"/>
      <c r="AF48" s="65"/>
      <c r="AG48" s="63"/>
      <c r="AH48" s="64"/>
      <c r="AI48" s="65"/>
      <c r="AJ48" s="63"/>
      <c r="AK48" s="64"/>
      <c r="AL48" s="65"/>
      <c r="AM48" s="102">
        <f t="shared" si="3"/>
        <v>0</v>
      </c>
      <c r="AN48" s="103"/>
      <c r="AO48" s="25"/>
      <c r="AP48" s="12">
        <f t="shared" si="2"/>
        <v>0</v>
      </c>
      <c r="AQ48" s="3">
        <f t="shared" si="1"/>
        <v>0</v>
      </c>
      <c r="AR48" s="3"/>
      <c r="AS48" s="14"/>
      <c r="AT48" s="14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idden="1" x14ac:dyDescent="0.2">
      <c r="A49" s="25"/>
      <c r="B49" s="2">
        <v>19</v>
      </c>
      <c r="C49" s="22">
        <v>44326</v>
      </c>
      <c r="D49" s="6">
        <v>44327</v>
      </c>
      <c r="E49" s="6">
        <v>44328</v>
      </c>
      <c r="F49" s="6">
        <v>44329</v>
      </c>
      <c r="G49" s="6">
        <v>44330</v>
      </c>
      <c r="H49" s="6">
        <v>44331</v>
      </c>
      <c r="I49" s="6">
        <v>44332</v>
      </c>
      <c r="J49" s="2"/>
      <c r="K49" s="51" t="s">
        <v>51</v>
      </c>
      <c r="L49" s="51"/>
      <c r="M49" s="51"/>
      <c r="N49" s="51"/>
      <c r="O49" s="51"/>
      <c r="P49" s="51"/>
      <c r="Q49" s="51"/>
      <c r="R49" s="63"/>
      <c r="S49" s="64"/>
      <c r="T49" s="65"/>
      <c r="U49" s="63"/>
      <c r="V49" s="64"/>
      <c r="W49" s="65"/>
      <c r="X49" s="63"/>
      <c r="Y49" s="64"/>
      <c r="Z49" s="65"/>
      <c r="AA49" s="63"/>
      <c r="AB49" s="64"/>
      <c r="AC49" s="65"/>
      <c r="AD49" s="63"/>
      <c r="AE49" s="64"/>
      <c r="AF49" s="65"/>
      <c r="AG49" s="63"/>
      <c r="AH49" s="64"/>
      <c r="AI49" s="65"/>
      <c r="AJ49" s="63"/>
      <c r="AK49" s="64"/>
      <c r="AL49" s="65"/>
      <c r="AM49" s="102">
        <f t="shared" si="3"/>
        <v>0</v>
      </c>
      <c r="AN49" s="103"/>
      <c r="AO49" s="25"/>
      <c r="AP49" s="12">
        <f t="shared" si="2"/>
        <v>0</v>
      </c>
      <c r="AQ49" s="3">
        <f t="shared" si="1"/>
        <v>0</v>
      </c>
      <c r="AR49" s="3"/>
      <c r="AS49" s="14"/>
      <c r="AT49" s="14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idden="1" x14ac:dyDescent="0.2">
      <c r="A50" s="2"/>
      <c r="B50" s="2">
        <v>20</v>
      </c>
      <c r="C50" s="22">
        <v>44333</v>
      </c>
      <c r="D50" s="6">
        <v>44334</v>
      </c>
      <c r="E50" s="6">
        <v>44335</v>
      </c>
      <c r="F50" s="6">
        <v>44336</v>
      </c>
      <c r="G50" s="6">
        <v>44337</v>
      </c>
      <c r="H50" s="6">
        <v>44338</v>
      </c>
      <c r="I50" s="6">
        <v>44339</v>
      </c>
      <c r="J50" s="2"/>
      <c r="K50" s="51" t="s">
        <v>52</v>
      </c>
      <c r="L50" s="51"/>
      <c r="M50" s="51"/>
      <c r="N50" s="51"/>
      <c r="O50" s="51"/>
      <c r="P50" s="51"/>
      <c r="Q50" s="51"/>
      <c r="R50" s="63"/>
      <c r="S50" s="64"/>
      <c r="T50" s="65"/>
      <c r="U50" s="63"/>
      <c r="V50" s="64"/>
      <c r="W50" s="65"/>
      <c r="X50" s="63"/>
      <c r="Y50" s="64"/>
      <c r="Z50" s="65"/>
      <c r="AA50" s="63"/>
      <c r="AB50" s="64"/>
      <c r="AC50" s="65"/>
      <c r="AD50" s="63"/>
      <c r="AE50" s="64"/>
      <c r="AF50" s="65"/>
      <c r="AG50" s="63"/>
      <c r="AH50" s="64"/>
      <c r="AI50" s="65"/>
      <c r="AJ50" s="63"/>
      <c r="AK50" s="64"/>
      <c r="AL50" s="65"/>
      <c r="AM50" s="102">
        <f t="shared" si="3"/>
        <v>0</v>
      </c>
      <c r="AN50" s="103"/>
      <c r="AO50" s="2"/>
      <c r="AP50" s="12">
        <f t="shared" si="2"/>
        <v>0</v>
      </c>
      <c r="AQ50" s="3">
        <f t="shared" si="1"/>
        <v>0</v>
      </c>
      <c r="AR50" s="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idden="1" x14ac:dyDescent="0.2">
      <c r="A51" s="2"/>
      <c r="B51" s="2">
        <v>21</v>
      </c>
      <c r="C51" s="22">
        <v>44340</v>
      </c>
      <c r="D51" s="6">
        <v>44341</v>
      </c>
      <c r="E51" s="6">
        <v>44342</v>
      </c>
      <c r="F51" s="6">
        <v>44343</v>
      </c>
      <c r="G51" s="6">
        <v>44344</v>
      </c>
      <c r="H51" s="6">
        <v>44345</v>
      </c>
      <c r="I51" s="6">
        <v>44346</v>
      </c>
      <c r="J51" s="2"/>
      <c r="K51" s="51" t="s">
        <v>53</v>
      </c>
      <c r="L51" s="51"/>
      <c r="M51" s="51"/>
      <c r="N51" s="51"/>
      <c r="O51" s="51"/>
      <c r="P51" s="51"/>
      <c r="Q51" s="51"/>
      <c r="R51" s="63"/>
      <c r="S51" s="64"/>
      <c r="T51" s="65"/>
      <c r="U51" s="63"/>
      <c r="V51" s="64"/>
      <c r="W51" s="65"/>
      <c r="X51" s="63"/>
      <c r="Y51" s="64"/>
      <c r="Z51" s="65"/>
      <c r="AA51" s="63"/>
      <c r="AB51" s="64"/>
      <c r="AC51" s="65"/>
      <c r="AD51" s="63"/>
      <c r="AE51" s="64"/>
      <c r="AF51" s="65"/>
      <c r="AG51" s="63"/>
      <c r="AH51" s="64"/>
      <c r="AI51" s="65"/>
      <c r="AJ51" s="63"/>
      <c r="AK51" s="64"/>
      <c r="AL51" s="65"/>
      <c r="AM51" s="102">
        <f t="shared" si="3"/>
        <v>0</v>
      </c>
      <c r="AN51" s="103"/>
      <c r="AO51" s="2"/>
      <c r="AP51" s="12">
        <f t="shared" si="2"/>
        <v>0</v>
      </c>
      <c r="AQ51" s="3">
        <f t="shared" si="1"/>
        <v>0</v>
      </c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idden="1" x14ac:dyDescent="0.2">
      <c r="A52" s="2"/>
      <c r="B52" s="2">
        <v>22</v>
      </c>
      <c r="C52" s="22">
        <v>44347</v>
      </c>
      <c r="D52" s="6">
        <v>44348</v>
      </c>
      <c r="E52" s="6">
        <v>44349</v>
      </c>
      <c r="F52" s="6">
        <v>44350</v>
      </c>
      <c r="G52" s="6">
        <v>44351</v>
      </c>
      <c r="H52" s="6">
        <v>44352</v>
      </c>
      <c r="I52" s="6">
        <v>44353</v>
      </c>
      <c r="J52" s="2"/>
      <c r="K52" s="51" t="s">
        <v>54</v>
      </c>
      <c r="L52" s="51"/>
      <c r="M52" s="51"/>
      <c r="N52" s="51"/>
      <c r="O52" s="51"/>
      <c r="P52" s="51"/>
      <c r="Q52" s="51"/>
      <c r="R52" s="63"/>
      <c r="S52" s="64"/>
      <c r="T52" s="65"/>
      <c r="U52" s="63"/>
      <c r="V52" s="64"/>
      <c r="W52" s="65"/>
      <c r="X52" s="63"/>
      <c r="Y52" s="64"/>
      <c r="Z52" s="65"/>
      <c r="AA52" s="63"/>
      <c r="AB52" s="64"/>
      <c r="AC52" s="65"/>
      <c r="AD52" s="63"/>
      <c r="AE52" s="64"/>
      <c r="AF52" s="65"/>
      <c r="AG52" s="63"/>
      <c r="AH52" s="64"/>
      <c r="AI52" s="65"/>
      <c r="AJ52" s="63"/>
      <c r="AK52" s="64"/>
      <c r="AL52" s="65"/>
      <c r="AM52" s="102">
        <f t="shared" si="3"/>
        <v>0</v>
      </c>
      <c r="AN52" s="103"/>
      <c r="AO52" s="2"/>
      <c r="AP52" s="12">
        <f t="shared" si="2"/>
        <v>0</v>
      </c>
      <c r="AQ52" s="3">
        <f t="shared" si="1"/>
        <v>0</v>
      </c>
      <c r="AR52" s="3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idden="1" x14ac:dyDescent="0.2">
      <c r="A53" s="2"/>
      <c r="B53" s="2">
        <v>23</v>
      </c>
      <c r="C53" s="22">
        <v>44354</v>
      </c>
      <c r="D53" s="6">
        <v>44355</v>
      </c>
      <c r="E53" s="6">
        <v>44356</v>
      </c>
      <c r="F53" s="6">
        <v>44357</v>
      </c>
      <c r="G53" s="6">
        <v>44358</v>
      </c>
      <c r="H53" s="6">
        <v>44359</v>
      </c>
      <c r="I53" s="6">
        <v>44360</v>
      </c>
      <c r="J53" s="2"/>
      <c r="K53" s="51" t="s">
        <v>69</v>
      </c>
      <c r="L53" s="51"/>
      <c r="M53" s="51"/>
      <c r="N53" s="51"/>
      <c r="O53" s="51"/>
      <c r="P53" s="51"/>
      <c r="Q53" s="51"/>
      <c r="R53" s="63"/>
      <c r="S53" s="64"/>
      <c r="T53" s="65"/>
      <c r="U53" s="63"/>
      <c r="V53" s="64"/>
      <c r="W53" s="65"/>
      <c r="X53" s="63"/>
      <c r="Y53" s="64"/>
      <c r="Z53" s="65"/>
      <c r="AA53" s="63"/>
      <c r="AB53" s="64"/>
      <c r="AC53" s="65"/>
      <c r="AD53" s="63"/>
      <c r="AE53" s="64"/>
      <c r="AF53" s="65"/>
      <c r="AG53" s="63"/>
      <c r="AH53" s="64"/>
      <c r="AI53" s="65"/>
      <c r="AJ53" s="63"/>
      <c r="AK53" s="64"/>
      <c r="AL53" s="65"/>
      <c r="AM53" s="102">
        <f t="shared" si="3"/>
        <v>0</v>
      </c>
      <c r="AN53" s="103"/>
      <c r="AO53" s="2"/>
      <c r="AP53" s="12">
        <f t="shared" si="2"/>
        <v>0</v>
      </c>
      <c r="AQ53" s="3">
        <f t="shared" si="1"/>
        <v>0</v>
      </c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idden="1" x14ac:dyDescent="0.2">
      <c r="A54" s="2"/>
      <c r="B54" s="2">
        <v>24</v>
      </c>
      <c r="C54" s="22">
        <v>44361</v>
      </c>
      <c r="D54" s="6">
        <v>44362</v>
      </c>
      <c r="E54" s="6">
        <v>44363</v>
      </c>
      <c r="F54" s="6">
        <v>44364</v>
      </c>
      <c r="G54" s="6">
        <v>44365</v>
      </c>
      <c r="H54" s="6">
        <v>44366</v>
      </c>
      <c r="I54" s="6">
        <v>44367</v>
      </c>
      <c r="J54" s="2"/>
      <c r="K54" s="51" t="s">
        <v>70</v>
      </c>
      <c r="L54" s="51"/>
      <c r="M54" s="51"/>
      <c r="N54" s="51"/>
      <c r="O54" s="51"/>
      <c r="P54" s="51"/>
      <c r="Q54" s="51"/>
      <c r="R54" s="63"/>
      <c r="S54" s="64"/>
      <c r="T54" s="65"/>
      <c r="U54" s="63"/>
      <c r="V54" s="64"/>
      <c r="W54" s="65"/>
      <c r="X54" s="63"/>
      <c r="Y54" s="64"/>
      <c r="Z54" s="65"/>
      <c r="AA54" s="63"/>
      <c r="AB54" s="64"/>
      <c r="AC54" s="65"/>
      <c r="AD54" s="63"/>
      <c r="AE54" s="64"/>
      <c r="AF54" s="65"/>
      <c r="AG54" s="63"/>
      <c r="AH54" s="64"/>
      <c r="AI54" s="65"/>
      <c r="AJ54" s="63"/>
      <c r="AK54" s="64"/>
      <c r="AL54" s="65"/>
      <c r="AM54" s="102">
        <f t="shared" si="3"/>
        <v>0</v>
      </c>
      <c r="AN54" s="103"/>
      <c r="AO54" s="2"/>
      <c r="AP54" s="12">
        <f t="shared" si="2"/>
        <v>0</v>
      </c>
      <c r="AQ54" s="3">
        <f t="shared" si="1"/>
        <v>0</v>
      </c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idden="1" x14ac:dyDescent="0.2">
      <c r="A55" s="2"/>
      <c r="B55" s="2">
        <v>25</v>
      </c>
      <c r="C55" s="22">
        <v>44368</v>
      </c>
      <c r="D55" s="6">
        <v>44369</v>
      </c>
      <c r="E55" s="6">
        <v>44370</v>
      </c>
      <c r="F55" s="6">
        <v>44371</v>
      </c>
      <c r="G55" s="6">
        <v>44372</v>
      </c>
      <c r="H55" s="6">
        <v>44373</v>
      </c>
      <c r="I55" s="6">
        <v>44374</v>
      </c>
      <c r="J55" s="2"/>
      <c r="K55" s="51" t="s">
        <v>71</v>
      </c>
      <c r="L55" s="51"/>
      <c r="M55" s="51"/>
      <c r="N55" s="51"/>
      <c r="O55" s="51"/>
      <c r="P55" s="51"/>
      <c r="Q55" s="51"/>
      <c r="R55" s="63"/>
      <c r="S55" s="64"/>
      <c r="T55" s="65"/>
      <c r="U55" s="63"/>
      <c r="V55" s="64"/>
      <c r="W55" s="65"/>
      <c r="X55" s="63"/>
      <c r="Y55" s="64"/>
      <c r="Z55" s="65"/>
      <c r="AA55" s="63"/>
      <c r="AB55" s="64"/>
      <c r="AC55" s="65"/>
      <c r="AD55" s="63"/>
      <c r="AE55" s="64"/>
      <c r="AF55" s="65"/>
      <c r="AG55" s="63"/>
      <c r="AH55" s="64"/>
      <c r="AI55" s="65"/>
      <c r="AJ55" s="63"/>
      <c r="AK55" s="64"/>
      <c r="AL55" s="65"/>
      <c r="AM55" s="102">
        <f t="shared" si="3"/>
        <v>0</v>
      </c>
      <c r="AN55" s="103"/>
      <c r="AO55" s="2"/>
      <c r="AP55" s="12">
        <f t="shared" si="2"/>
        <v>0</v>
      </c>
      <c r="AQ55" s="3">
        <f t="shared" si="1"/>
        <v>0</v>
      </c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idden="1" x14ac:dyDescent="0.2">
      <c r="A56" s="2"/>
      <c r="B56" s="2">
        <v>26</v>
      </c>
      <c r="C56" s="22">
        <v>44375</v>
      </c>
      <c r="D56" s="6">
        <v>44376</v>
      </c>
      <c r="E56" s="6">
        <v>44377</v>
      </c>
      <c r="F56" s="6">
        <v>44378</v>
      </c>
      <c r="G56" s="6">
        <v>44379</v>
      </c>
      <c r="H56" s="6">
        <v>44380</v>
      </c>
      <c r="I56" s="6">
        <v>44381</v>
      </c>
      <c r="J56" s="2"/>
      <c r="K56" s="51" t="s">
        <v>72</v>
      </c>
      <c r="L56" s="51"/>
      <c r="M56" s="51"/>
      <c r="N56" s="51"/>
      <c r="O56" s="51"/>
      <c r="P56" s="51"/>
      <c r="Q56" s="51"/>
      <c r="R56" s="63"/>
      <c r="S56" s="64"/>
      <c r="T56" s="65"/>
      <c r="U56" s="63"/>
      <c r="V56" s="64"/>
      <c r="W56" s="65"/>
      <c r="X56" s="63"/>
      <c r="Y56" s="64"/>
      <c r="Z56" s="65"/>
      <c r="AA56" s="63"/>
      <c r="AB56" s="64"/>
      <c r="AC56" s="65"/>
      <c r="AD56" s="63"/>
      <c r="AE56" s="64"/>
      <c r="AF56" s="65"/>
      <c r="AG56" s="63"/>
      <c r="AH56" s="64"/>
      <c r="AI56" s="65"/>
      <c r="AJ56" s="63"/>
      <c r="AK56" s="64"/>
      <c r="AL56" s="65"/>
      <c r="AM56" s="102">
        <f t="shared" si="3"/>
        <v>0</v>
      </c>
      <c r="AN56" s="103"/>
      <c r="AO56" s="2"/>
      <c r="AP56" s="12">
        <f t="shared" si="2"/>
        <v>0</v>
      </c>
      <c r="AQ56" s="3">
        <f t="shared" si="1"/>
        <v>0</v>
      </c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idden="1" x14ac:dyDescent="0.2">
      <c r="A57" s="2"/>
      <c r="B57" s="2">
        <v>27</v>
      </c>
      <c r="C57" s="22">
        <v>44382</v>
      </c>
      <c r="D57" s="6">
        <v>44383</v>
      </c>
      <c r="E57" s="6">
        <v>44384</v>
      </c>
      <c r="F57" s="6">
        <v>44385</v>
      </c>
      <c r="G57" s="6">
        <v>44386</v>
      </c>
      <c r="H57" s="6">
        <v>44387</v>
      </c>
      <c r="I57" s="6">
        <v>44388</v>
      </c>
      <c r="J57" s="2"/>
      <c r="K57" s="51" t="s">
        <v>73</v>
      </c>
      <c r="L57" s="51"/>
      <c r="M57" s="51"/>
      <c r="N57" s="51"/>
      <c r="O57" s="51"/>
      <c r="P57" s="51"/>
      <c r="Q57" s="51"/>
      <c r="R57" s="63"/>
      <c r="S57" s="64"/>
      <c r="T57" s="65"/>
      <c r="U57" s="63"/>
      <c r="V57" s="64"/>
      <c r="W57" s="65"/>
      <c r="X57" s="63"/>
      <c r="Y57" s="64"/>
      <c r="Z57" s="65"/>
      <c r="AA57" s="63"/>
      <c r="AB57" s="64"/>
      <c r="AC57" s="65"/>
      <c r="AD57" s="63"/>
      <c r="AE57" s="64"/>
      <c r="AF57" s="65"/>
      <c r="AG57" s="63"/>
      <c r="AH57" s="64"/>
      <c r="AI57" s="65"/>
      <c r="AJ57" s="63"/>
      <c r="AK57" s="64"/>
      <c r="AL57" s="65"/>
      <c r="AM57" s="102">
        <f t="shared" si="3"/>
        <v>0</v>
      </c>
      <c r="AN57" s="103"/>
      <c r="AO57" s="2"/>
      <c r="AP57" s="12">
        <f t="shared" si="2"/>
        <v>0</v>
      </c>
      <c r="AQ57" s="3">
        <f t="shared" si="1"/>
        <v>0</v>
      </c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idden="1" x14ac:dyDescent="0.2">
      <c r="A58" s="2"/>
      <c r="B58" s="2">
        <v>28</v>
      </c>
      <c r="C58" s="22">
        <v>44389</v>
      </c>
      <c r="D58" s="6">
        <v>44390</v>
      </c>
      <c r="E58" s="6">
        <v>44391</v>
      </c>
      <c r="F58" s="6">
        <v>44392</v>
      </c>
      <c r="G58" s="6">
        <v>44393</v>
      </c>
      <c r="H58" s="6">
        <v>44394</v>
      </c>
      <c r="I58" s="6">
        <v>44395</v>
      </c>
      <c r="J58" s="2"/>
      <c r="K58" s="51" t="s">
        <v>74</v>
      </c>
      <c r="L58" s="51"/>
      <c r="M58" s="51"/>
      <c r="N58" s="51"/>
      <c r="O58" s="51"/>
      <c r="P58" s="51"/>
      <c r="Q58" s="51"/>
      <c r="R58" s="63"/>
      <c r="S58" s="64"/>
      <c r="T58" s="65"/>
      <c r="U58" s="63"/>
      <c r="V58" s="64"/>
      <c r="W58" s="65"/>
      <c r="X58" s="63"/>
      <c r="Y58" s="64"/>
      <c r="Z58" s="65"/>
      <c r="AA58" s="63"/>
      <c r="AB58" s="64"/>
      <c r="AC58" s="65"/>
      <c r="AD58" s="63"/>
      <c r="AE58" s="64"/>
      <c r="AF58" s="65"/>
      <c r="AG58" s="63"/>
      <c r="AH58" s="64"/>
      <c r="AI58" s="65"/>
      <c r="AJ58" s="63"/>
      <c r="AK58" s="64"/>
      <c r="AL58" s="65"/>
      <c r="AM58" s="102">
        <f t="shared" si="3"/>
        <v>0</v>
      </c>
      <c r="AN58" s="103"/>
      <c r="AO58" s="2"/>
      <c r="AP58" s="12">
        <f t="shared" si="2"/>
        <v>0</v>
      </c>
      <c r="AQ58" s="3">
        <f t="shared" si="1"/>
        <v>0</v>
      </c>
      <c r="AR58" s="3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idden="1" x14ac:dyDescent="0.2">
      <c r="A59" s="2"/>
      <c r="B59" s="2">
        <v>29</v>
      </c>
      <c r="C59" s="22">
        <v>44396</v>
      </c>
      <c r="D59" s="6">
        <v>44397</v>
      </c>
      <c r="E59" s="6">
        <v>44398</v>
      </c>
      <c r="F59" s="6">
        <v>44399</v>
      </c>
      <c r="G59" s="6">
        <v>44400</v>
      </c>
      <c r="H59" s="6">
        <v>44401</v>
      </c>
      <c r="I59" s="6">
        <v>44402</v>
      </c>
      <c r="J59" s="2"/>
      <c r="K59" s="51" t="s">
        <v>75</v>
      </c>
      <c r="L59" s="51"/>
      <c r="M59" s="51"/>
      <c r="N59" s="51"/>
      <c r="O59" s="51"/>
      <c r="P59" s="51"/>
      <c r="Q59" s="51"/>
      <c r="R59" s="63"/>
      <c r="S59" s="64"/>
      <c r="T59" s="65"/>
      <c r="U59" s="63"/>
      <c r="V59" s="64"/>
      <c r="W59" s="65"/>
      <c r="X59" s="63"/>
      <c r="Y59" s="64"/>
      <c r="Z59" s="65"/>
      <c r="AA59" s="63"/>
      <c r="AB59" s="64"/>
      <c r="AC59" s="65"/>
      <c r="AD59" s="63"/>
      <c r="AE59" s="64"/>
      <c r="AF59" s="65"/>
      <c r="AG59" s="63"/>
      <c r="AH59" s="64"/>
      <c r="AI59" s="65"/>
      <c r="AJ59" s="63"/>
      <c r="AK59" s="64"/>
      <c r="AL59" s="65"/>
      <c r="AM59" s="102">
        <f t="shared" si="3"/>
        <v>0</v>
      </c>
      <c r="AN59" s="103"/>
      <c r="AO59" s="2"/>
      <c r="AP59" s="12">
        <f t="shared" si="2"/>
        <v>0</v>
      </c>
      <c r="AQ59" s="3">
        <f t="shared" si="1"/>
        <v>0</v>
      </c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idden="1" x14ac:dyDescent="0.2">
      <c r="A60" s="2"/>
      <c r="B60" s="2">
        <v>30</v>
      </c>
      <c r="C60" s="22">
        <v>44403</v>
      </c>
      <c r="D60" s="6">
        <v>44404</v>
      </c>
      <c r="E60" s="6">
        <v>44405</v>
      </c>
      <c r="F60" s="6">
        <v>44406</v>
      </c>
      <c r="G60" s="6">
        <v>44407</v>
      </c>
      <c r="H60" s="6">
        <v>44408</v>
      </c>
      <c r="I60" s="6">
        <v>44409</v>
      </c>
      <c r="J60" s="2"/>
      <c r="K60" s="51" t="s">
        <v>76</v>
      </c>
      <c r="L60" s="51"/>
      <c r="M60" s="51"/>
      <c r="N60" s="51"/>
      <c r="O60" s="51"/>
      <c r="P60" s="51"/>
      <c r="Q60" s="51"/>
      <c r="R60" s="63"/>
      <c r="S60" s="64"/>
      <c r="T60" s="65"/>
      <c r="U60" s="63"/>
      <c r="V60" s="64"/>
      <c r="W60" s="65"/>
      <c r="X60" s="63"/>
      <c r="Y60" s="64"/>
      <c r="Z60" s="65"/>
      <c r="AA60" s="63"/>
      <c r="AB60" s="64"/>
      <c r="AC60" s="65"/>
      <c r="AD60" s="63"/>
      <c r="AE60" s="64"/>
      <c r="AF60" s="65"/>
      <c r="AG60" s="63"/>
      <c r="AH60" s="64"/>
      <c r="AI60" s="65"/>
      <c r="AJ60" s="63"/>
      <c r="AK60" s="64"/>
      <c r="AL60" s="65"/>
      <c r="AM60" s="102">
        <f t="shared" si="3"/>
        <v>0</v>
      </c>
      <c r="AN60" s="103"/>
      <c r="AO60" s="2"/>
      <c r="AP60" s="12">
        <f t="shared" si="2"/>
        <v>0</v>
      </c>
      <c r="AQ60" s="3">
        <f t="shared" si="1"/>
        <v>0</v>
      </c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idden="1" x14ac:dyDescent="0.2">
      <c r="A61" s="2"/>
      <c r="B61" s="2">
        <v>31</v>
      </c>
      <c r="C61" s="22">
        <v>44410</v>
      </c>
      <c r="D61" s="6">
        <v>44411</v>
      </c>
      <c r="E61" s="6">
        <v>44412</v>
      </c>
      <c r="F61" s="6">
        <v>44413</v>
      </c>
      <c r="G61" s="6">
        <v>44414</v>
      </c>
      <c r="H61" s="6">
        <v>44415</v>
      </c>
      <c r="I61" s="6">
        <v>44416</v>
      </c>
      <c r="J61" s="2"/>
      <c r="K61" s="51" t="s">
        <v>77</v>
      </c>
      <c r="L61" s="51"/>
      <c r="M61" s="51"/>
      <c r="N61" s="51"/>
      <c r="O61" s="51"/>
      <c r="P61" s="51"/>
      <c r="Q61" s="51"/>
      <c r="R61" s="63"/>
      <c r="S61" s="64"/>
      <c r="T61" s="65"/>
      <c r="U61" s="63"/>
      <c r="V61" s="64"/>
      <c r="W61" s="65"/>
      <c r="X61" s="63"/>
      <c r="Y61" s="64"/>
      <c r="Z61" s="65"/>
      <c r="AA61" s="63"/>
      <c r="AB61" s="64"/>
      <c r="AC61" s="65"/>
      <c r="AD61" s="63"/>
      <c r="AE61" s="64"/>
      <c r="AF61" s="65"/>
      <c r="AG61" s="63"/>
      <c r="AH61" s="64"/>
      <c r="AI61" s="65"/>
      <c r="AJ61" s="63"/>
      <c r="AK61" s="64"/>
      <c r="AL61" s="65"/>
      <c r="AM61" s="102">
        <f t="shared" si="3"/>
        <v>0</v>
      </c>
      <c r="AN61" s="103"/>
      <c r="AO61" s="2"/>
      <c r="AP61" s="12">
        <f t="shared" si="2"/>
        <v>0</v>
      </c>
      <c r="AQ61" s="3">
        <f t="shared" si="1"/>
        <v>0</v>
      </c>
      <c r="AR61" s="3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idden="1" x14ac:dyDescent="0.2">
      <c r="A62" s="2"/>
      <c r="B62" s="2">
        <v>32</v>
      </c>
      <c r="C62" s="22">
        <v>44417</v>
      </c>
      <c r="D62" s="6">
        <v>44418</v>
      </c>
      <c r="E62" s="6">
        <v>44419</v>
      </c>
      <c r="F62" s="6">
        <v>44420</v>
      </c>
      <c r="G62" s="6">
        <v>44421</v>
      </c>
      <c r="H62" s="6">
        <v>44422</v>
      </c>
      <c r="I62" s="6">
        <v>44423</v>
      </c>
      <c r="J62" s="2"/>
      <c r="K62" s="51" t="s">
        <v>78</v>
      </c>
      <c r="L62" s="51"/>
      <c r="M62" s="51"/>
      <c r="N62" s="51"/>
      <c r="O62" s="51"/>
      <c r="P62" s="51"/>
      <c r="Q62" s="51"/>
      <c r="R62" s="63"/>
      <c r="S62" s="64"/>
      <c r="T62" s="65"/>
      <c r="U62" s="63"/>
      <c r="V62" s="64"/>
      <c r="W62" s="65"/>
      <c r="X62" s="63"/>
      <c r="Y62" s="64"/>
      <c r="Z62" s="65"/>
      <c r="AA62" s="63"/>
      <c r="AB62" s="64"/>
      <c r="AC62" s="65"/>
      <c r="AD62" s="63"/>
      <c r="AE62" s="64"/>
      <c r="AF62" s="65"/>
      <c r="AG62" s="63"/>
      <c r="AH62" s="64"/>
      <c r="AI62" s="65"/>
      <c r="AJ62" s="63"/>
      <c r="AK62" s="64"/>
      <c r="AL62" s="65"/>
      <c r="AM62" s="102">
        <f t="shared" si="3"/>
        <v>0</v>
      </c>
      <c r="AN62" s="103"/>
      <c r="AO62" s="2"/>
      <c r="AP62" s="12">
        <f t="shared" si="2"/>
        <v>0</v>
      </c>
      <c r="AQ62" s="3">
        <f t="shared" ref="AQ62:AQ93" si="4">IF(SUM(AM62:AP62)&gt;=9,1,IF(AP62=1,0,IF(($AP$182)="alle Wochen",0,"")))</f>
        <v>0</v>
      </c>
      <c r="AR62" s="3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idden="1" x14ac:dyDescent="0.2">
      <c r="A63" s="2"/>
      <c r="B63" s="2">
        <v>33</v>
      </c>
      <c r="C63" s="22">
        <v>44424</v>
      </c>
      <c r="D63" s="6">
        <v>44425</v>
      </c>
      <c r="E63" s="6">
        <v>44426</v>
      </c>
      <c r="F63" s="6">
        <v>44427</v>
      </c>
      <c r="G63" s="6">
        <v>44428</v>
      </c>
      <c r="H63" s="6">
        <v>44429</v>
      </c>
      <c r="I63" s="6">
        <v>44430</v>
      </c>
      <c r="J63" s="2"/>
      <c r="K63" s="51" t="s">
        <v>148</v>
      </c>
      <c r="L63" s="51"/>
      <c r="M63" s="51"/>
      <c r="N63" s="51"/>
      <c r="O63" s="51"/>
      <c r="P63" s="51"/>
      <c r="Q63" s="51"/>
      <c r="R63" s="63"/>
      <c r="S63" s="64"/>
      <c r="T63" s="65"/>
      <c r="U63" s="63"/>
      <c r="V63" s="64"/>
      <c r="W63" s="65"/>
      <c r="X63" s="63"/>
      <c r="Y63" s="64"/>
      <c r="Z63" s="65"/>
      <c r="AA63" s="63"/>
      <c r="AB63" s="64"/>
      <c r="AC63" s="65"/>
      <c r="AD63" s="63"/>
      <c r="AE63" s="64"/>
      <c r="AF63" s="65"/>
      <c r="AG63" s="63"/>
      <c r="AH63" s="64"/>
      <c r="AI63" s="65"/>
      <c r="AJ63" s="63"/>
      <c r="AK63" s="64"/>
      <c r="AL63" s="65"/>
      <c r="AM63" s="102">
        <f t="shared" si="3"/>
        <v>0</v>
      </c>
      <c r="AN63" s="103"/>
      <c r="AO63" s="2"/>
      <c r="AP63" s="12">
        <f t="shared" si="2"/>
        <v>0</v>
      </c>
      <c r="AQ63" s="3">
        <f t="shared" si="4"/>
        <v>0</v>
      </c>
      <c r="AR63" s="3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idden="1" x14ac:dyDescent="0.2">
      <c r="A64" s="2"/>
      <c r="B64" s="2">
        <v>34</v>
      </c>
      <c r="C64" s="22">
        <v>44431</v>
      </c>
      <c r="D64" s="6">
        <v>44432</v>
      </c>
      <c r="E64" s="6">
        <v>44433</v>
      </c>
      <c r="F64" s="6">
        <v>44434</v>
      </c>
      <c r="G64" s="6">
        <v>44435</v>
      </c>
      <c r="H64" s="6">
        <v>44436</v>
      </c>
      <c r="I64" s="6">
        <v>44437</v>
      </c>
      <c r="J64" s="2"/>
      <c r="K64" s="51" t="s">
        <v>79</v>
      </c>
      <c r="L64" s="51"/>
      <c r="M64" s="51"/>
      <c r="N64" s="51"/>
      <c r="O64" s="51"/>
      <c r="P64" s="51"/>
      <c r="Q64" s="51"/>
      <c r="R64" s="63"/>
      <c r="S64" s="64"/>
      <c r="T64" s="65"/>
      <c r="U64" s="63"/>
      <c r="V64" s="64"/>
      <c r="W64" s="65"/>
      <c r="X64" s="63"/>
      <c r="Y64" s="64"/>
      <c r="Z64" s="65"/>
      <c r="AA64" s="63"/>
      <c r="AB64" s="64"/>
      <c r="AC64" s="65"/>
      <c r="AD64" s="63"/>
      <c r="AE64" s="64"/>
      <c r="AF64" s="65"/>
      <c r="AG64" s="63"/>
      <c r="AH64" s="64"/>
      <c r="AI64" s="65"/>
      <c r="AJ64" s="63"/>
      <c r="AK64" s="64"/>
      <c r="AL64" s="65"/>
      <c r="AM64" s="102">
        <f t="shared" si="3"/>
        <v>0</v>
      </c>
      <c r="AN64" s="103"/>
      <c r="AO64" s="2"/>
      <c r="AP64" s="12">
        <f t="shared" si="2"/>
        <v>0</v>
      </c>
      <c r="AQ64" s="3">
        <f t="shared" si="4"/>
        <v>0</v>
      </c>
      <c r="AR64" s="3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idden="1" x14ac:dyDescent="0.2">
      <c r="A65" s="2"/>
      <c r="B65" s="2">
        <v>35</v>
      </c>
      <c r="C65" s="22">
        <v>44438</v>
      </c>
      <c r="D65" s="6">
        <v>44439</v>
      </c>
      <c r="E65" s="6">
        <v>44440</v>
      </c>
      <c r="F65" s="6">
        <v>44441</v>
      </c>
      <c r="G65" s="6">
        <v>44442</v>
      </c>
      <c r="H65" s="6">
        <v>44443</v>
      </c>
      <c r="I65" s="6">
        <v>44444</v>
      </c>
      <c r="J65" s="2"/>
      <c r="K65" s="51" t="s">
        <v>80</v>
      </c>
      <c r="L65" s="51"/>
      <c r="M65" s="51"/>
      <c r="N65" s="51"/>
      <c r="O65" s="51"/>
      <c r="P65" s="51"/>
      <c r="Q65" s="51"/>
      <c r="R65" s="63"/>
      <c r="S65" s="64"/>
      <c r="T65" s="65"/>
      <c r="U65" s="63"/>
      <c r="V65" s="64"/>
      <c r="W65" s="65"/>
      <c r="X65" s="63"/>
      <c r="Y65" s="64"/>
      <c r="Z65" s="65"/>
      <c r="AA65" s="63"/>
      <c r="AB65" s="64"/>
      <c r="AC65" s="65"/>
      <c r="AD65" s="63"/>
      <c r="AE65" s="64"/>
      <c r="AF65" s="65"/>
      <c r="AG65" s="63"/>
      <c r="AH65" s="64"/>
      <c r="AI65" s="65"/>
      <c r="AJ65" s="63"/>
      <c r="AK65" s="64"/>
      <c r="AL65" s="65"/>
      <c r="AM65" s="102">
        <f t="shared" si="3"/>
        <v>0</v>
      </c>
      <c r="AN65" s="103"/>
      <c r="AO65" s="2"/>
      <c r="AP65" s="12">
        <f t="shared" si="2"/>
        <v>0</v>
      </c>
      <c r="AQ65" s="3">
        <f t="shared" si="4"/>
        <v>0</v>
      </c>
      <c r="AR65" s="3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idden="1" x14ac:dyDescent="0.2">
      <c r="A66" s="2"/>
      <c r="B66" s="2">
        <v>36</v>
      </c>
      <c r="C66" s="22">
        <v>44445</v>
      </c>
      <c r="D66" s="6">
        <v>44446</v>
      </c>
      <c r="E66" s="6">
        <v>44447</v>
      </c>
      <c r="F66" s="6">
        <v>44448</v>
      </c>
      <c r="G66" s="6">
        <v>44449</v>
      </c>
      <c r="H66" s="6">
        <v>44450</v>
      </c>
      <c r="I66" s="6">
        <v>44451</v>
      </c>
      <c r="J66" s="2"/>
      <c r="K66" s="51" t="s">
        <v>81</v>
      </c>
      <c r="L66" s="51"/>
      <c r="M66" s="51"/>
      <c r="N66" s="51"/>
      <c r="O66" s="51"/>
      <c r="P66" s="51"/>
      <c r="Q66" s="51"/>
      <c r="R66" s="63"/>
      <c r="S66" s="64"/>
      <c r="T66" s="65"/>
      <c r="U66" s="63"/>
      <c r="V66" s="64"/>
      <c r="W66" s="65"/>
      <c r="X66" s="63"/>
      <c r="Y66" s="64"/>
      <c r="Z66" s="65"/>
      <c r="AA66" s="63"/>
      <c r="AB66" s="64"/>
      <c r="AC66" s="65"/>
      <c r="AD66" s="63"/>
      <c r="AE66" s="64"/>
      <c r="AF66" s="65"/>
      <c r="AG66" s="63"/>
      <c r="AH66" s="64"/>
      <c r="AI66" s="65"/>
      <c r="AJ66" s="63"/>
      <c r="AK66" s="64"/>
      <c r="AL66" s="65"/>
      <c r="AM66" s="102">
        <f t="shared" si="3"/>
        <v>0</v>
      </c>
      <c r="AN66" s="103"/>
      <c r="AO66" s="2"/>
      <c r="AP66" s="12">
        <f t="shared" si="2"/>
        <v>0</v>
      </c>
      <c r="AQ66" s="3">
        <f t="shared" si="4"/>
        <v>0</v>
      </c>
      <c r="AR66" s="3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idden="1" x14ac:dyDescent="0.2">
      <c r="A67" s="2"/>
      <c r="B67" s="2">
        <v>37</v>
      </c>
      <c r="C67" s="22">
        <v>44452</v>
      </c>
      <c r="D67" s="6">
        <v>44453</v>
      </c>
      <c r="E67" s="6">
        <v>44454</v>
      </c>
      <c r="F67" s="6">
        <v>44455</v>
      </c>
      <c r="G67" s="6">
        <v>44456</v>
      </c>
      <c r="H67" s="6">
        <v>44457</v>
      </c>
      <c r="I67" s="6">
        <v>44458</v>
      </c>
      <c r="J67" s="2"/>
      <c r="K67" s="51" t="s">
        <v>82</v>
      </c>
      <c r="L67" s="51"/>
      <c r="M67" s="51"/>
      <c r="N67" s="51"/>
      <c r="O67" s="51"/>
      <c r="P67" s="51"/>
      <c r="Q67" s="51"/>
      <c r="R67" s="63"/>
      <c r="S67" s="64"/>
      <c r="T67" s="65"/>
      <c r="U67" s="63"/>
      <c r="V67" s="64"/>
      <c r="W67" s="65"/>
      <c r="X67" s="63"/>
      <c r="Y67" s="64"/>
      <c r="Z67" s="65"/>
      <c r="AA67" s="63"/>
      <c r="AB67" s="64"/>
      <c r="AC67" s="65"/>
      <c r="AD67" s="63"/>
      <c r="AE67" s="64"/>
      <c r="AF67" s="65"/>
      <c r="AG67" s="63"/>
      <c r="AH67" s="64"/>
      <c r="AI67" s="65"/>
      <c r="AJ67" s="63"/>
      <c r="AK67" s="64"/>
      <c r="AL67" s="65"/>
      <c r="AM67" s="102">
        <f t="shared" si="3"/>
        <v>0</v>
      </c>
      <c r="AN67" s="103"/>
      <c r="AO67" s="2"/>
      <c r="AP67" s="12">
        <f t="shared" si="2"/>
        <v>0</v>
      </c>
      <c r="AQ67" s="3">
        <f t="shared" si="4"/>
        <v>0</v>
      </c>
      <c r="AR67" s="3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idden="1" x14ac:dyDescent="0.2">
      <c r="A68" s="2"/>
      <c r="B68" s="2">
        <v>38</v>
      </c>
      <c r="C68" s="22">
        <v>44459</v>
      </c>
      <c r="D68" s="6">
        <v>44460</v>
      </c>
      <c r="E68" s="6">
        <v>44461</v>
      </c>
      <c r="F68" s="6">
        <v>44462</v>
      </c>
      <c r="G68" s="6">
        <v>44463</v>
      </c>
      <c r="H68" s="6">
        <v>44464</v>
      </c>
      <c r="I68" s="6">
        <v>44465</v>
      </c>
      <c r="J68" s="2"/>
      <c r="K68" s="51" t="s">
        <v>83</v>
      </c>
      <c r="L68" s="51"/>
      <c r="M68" s="51"/>
      <c r="N68" s="51"/>
      <c r="O68" s="51"/>
      <c r="P68" s="51"/>
      <c r="Q68" s="51"/>
      <c r="R68" s="63"/>
      <c r="S68" s="64"/>
      <c r="T68" s="65"/>
      <c r="U68" s="63"/>
      <c r="V68" s="64"/>
      <c r="W68" s="65"/>
      <c r="X68" s="63"/>
      <c r="Y68" s="64"/>
      <c r="Z68" s="65"/>
      <c r="AA68" s="63"/>
      <c r="AB68" s="64"/>
      <c r="AC68" s="65"/>
      <c r="AD68" s="63"/>
      <c r="AE68" s="64"/>
      <c r="AF68" s="65"/>
      <c r="AG68" s="63"/>
      <c r="AH68" s="64"/>
      <c r="AI68" s="65"/>
      <c r="AJ68" s="63"/>
      <c r="AK68" s="64"/>
      <c r="AL68" s="65"/>
      <c r="AM68" s="102">
        <f t="shared" si="3"/>
        <v>0</v>
      </c>
      <c r="AN68" s="103"/>
      <c r="AO68" s="2"/>
      <c r="AP68" s="12">
        <f t="shared" si="2"/>
        <v>0</v>
      </c>
      <c r="AQ68" s="3">
        <f t="shared" si="4"/>
        <v>0</v>
      </c>
      <c r="AR68" s="3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idden="1" x14ac:dyDescent="0.2">
      <c r="A69" s="2"/>
      <c r="B69" s="2">
        <v>39</v>
      </c>
      <c r="C69" s="22">
        <v>44466</v>
      </c>
      <c r="D69" s="6">
        <v>44467</v>
      </c>
      <c r="E69" s="6">
        <v>44468</v>
      </c>
      <c r="F69" s="6">
        <v>44469</v>
      </c>
      <c r="G69" s="6">
        <v>44470</v>
      </c>
      <c r="H69" s="6">
        <v>44471</v>
      </c>
      <c r="I69" s="6">
        <v>44472</v>
      </c>
      <c r="J69" s="2"/>
      <c r="K69" s="51" t="s">
        <v>84</v>
      </c>
      <c r="L69" s="51"/>
      <c r="M69" s="51"/>
      <c r="N69" s="51"/>
      <c r="O69" s="51"/>
      <c r="P69" s="51"/>
      <c r="Q69" s="51"/>
      <c r="R69" s="63"/>
      <c r="S69" s="64"/>
      <c r="T69" s="65"/>
      <c r="U69" s="63"/>
      <c r="V69" s="64"/>
      <c r="W69" s="65"/>
      <c r="X69" s="63"/>
      <c r="Y69" s="64"/>
      <c r="Z69" s="65"/>
      <c r="AA69" s="63"/>
      <c r="AB69" s="64"/>
      <c r="AC69" s="65"/>
      <c r="AD69" s="63"/>
      <c r="AE69" s="64"/>
      <c r="AF69" s="65"/>
      <c r="AG69" s="63"/>
      <c r="AH69" s="64"/>
      <c r="AI69" s="65"/>
      <c r="AJ69" s="63"/>
      <c r="AK69" s="64"/>
      <c r="AL69" s="65"/>
      <c r="AM69" s="102">
        <f t="shared" si="3"/>
        <v>0</v>
      </c>
      <c r="AN69" s="103"/>
      <c r="AO69" s="2"/>
      <c r="AP69" s="12">
        <f t="shared" si="2"/>
        <v>0</v>
      </c>
      <c r="AQ69" s="3">
        <f t="shared" si="4"/>
        <v>0</v>
      </c>
      <c r="AR69" s="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idden="1" x14ac:dyDescent="0.2">
      <c r="A70" s="2"/>
      <c r="B70" s="2">
        <v>40</v>
      </c>
      <c r="C70" s="22">
        <v>44473</v>
      </c>
      <c r="D70" s="6">
        <v>44474</v>
      </c>
      <c r="E70" s="6">
        <v>44475</v>
      </c>
      <c r="F70" s="6">
        <v>44476</v>
      </c>
      <c r="G70" s="6">
        <v>44477</v>
      </c>
      <c r="H70" s="6">
        <v>44478</v>
      </c>
      <c r="I70" s="6">
        <v>44479</v>
      </c>
      <c r="J70" s="2"/>
      <c r="K70" s="51" t="s">
        <v>85</v>
      </c>
      <c r="L70" s="51"/>
      <c r="M70" s="51"/>
      <c r="N70" s="51"/>
      <c r="O70" s="51"/>
      <c r="P70" s="51"/>
      <c r="Q70" s="51"/>
      <c r="R70" s="63"/>
      <c r="S70" s="64"/>
      <c r="T70" s="65"/>
      <c r="U70" s="63"/>
      <c r="V70" s="64"/>
      <c r="W70" s="65"/>
      <c r="X70" s="63"/>
      <c r="Y70" s="64"/>
      <c r="Z70" s="65"/>
      <c r="AA70" s="63"/>
      <c r="AB70" s="64"/>
      <c r="AC70" s="65"/>
      <c r="AD70" s="63"/>
      <c r="AE70" s="64"/>
      <c r="AF70" s="65"/>
      <c r="AG70" s="63"/>
      <c r="AH70" s="64"/>
      <c r="AI70" s="65"/>
      <c r="AJ70" s="63"/>
      <c r="AK70" s="64"/>
      <c r="AL70" s="65"/>
      <c r="AM70" s="102">
        <f t="shared" si="3"/>
        <v>0</v>
      </c>
      <c r="AN70" s="103"/>
      <c r="AO70" s="2"/>
      <c r="AP70" s="12">
        <f t="shared" si="2"/>
        <v>0</v>
      </c>
      <c r="AQ70" s="3">
        <f t="shared" si="4"/>
        <v>0</v>
      </c>
      <c r="AR70" s="3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idden="1" x14ac:dyDescent="0.2">
      <c r="A71" s="2"/>
      <c r="B71" s="2">
        <v>41</v>
      </c>
      <c r="C71" s="22">
        <v>44480</v>
      </c>
      <c r="D71" s="6">
        <v>44481</v>
      </c>
      <c r="E71" s="6">
        <v>44482</v>
      </c>
      <c r="F71" s="6">
        <v>44483</v>
      </c>
      <c r="G71" s="6">
        <v>44484</v>
      </c>
      <c r="H71" s="6">
        <v>44485</v>
      </c>
      <c r="I71" s="6">
        <v>44486</v>
      </c>
      <c r="J71" s="2"/>
      <c r="K71" s="51" t="s">
        <v>86</v>
      </c>
      <c r="L71" s="51"/>
      <c r="M71" s="51"/>
      <c r="N71" s="51"/>
      <c r="O71" s="51"/>
      <c r="P71" s="51"/>
      <c r="Q71" s="51"/>
      <c r="R71" s="63"/>
      <c r="S71" s="64"/>
      <c r="T71" s="65"/>
      <c r="U71" s="63"/>
      <c r="V71" s="64"/>
      <c r="W71" s="65"/>
      <c r="X71" s="63"/>
      <c r="Y71" s="64"/>
      <c r="Z71" s="65"/>
      <c r="AA71" s="63"/>
      <c r="AB71" s="64"/>
      <c r="AC71" s="65"/>
      <c r="AD71" s="63"/>
      <c r="AE71" s="64"/>
      <c r="AF71" s="65"/>
      <c r="AG71" s="63"/>
      <c r="AH71" s="64"/>
      <c r="AI71" s="65"/>
      <c r="AJ71" s="63"/>
      <c r="AK71" s="64"/>
      <c r="AL71" s="65"/>
      <c r="AM71" s="102">
        <f t="shared" si="3"/>
        <v>0</v>
      </c>
      <c r="AN71" s="103"/>
      <c r="AO71" s="2"/>
      <c r="AP71" s="12">
        <f t="shared" si="2"/>
        <v>0</v>
      </c>
      <c r="AQ71" s="3">
        <f t="shared" si="4"/>
        <v>0</v>
      </c>
      <c r="AR71" s="3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idden="1" x14ac:dyDescent="0.2">
      <c r="A72" s="2"/>
      <c r="B72" s="2">
        <v>42</v>
      </c>
      <c r="C72" s="22">
        <v>44487</v>
      </c>
      <c r="D72" s="6">
        <v>44488</v>
      </c>
      <c r="E72" s="6">
        <v>44489</v>
      </c>
      <c r="F72" s="6">
        <v>44490</v>
      </c>
      <c r="G72" s="6">
        <v>44491</v>
      </c>
      <c r="H72" s="6">
        <v>44492</v>
      </c>
      <c r="I72" s="6">
        <v>44493</v>
      </c>
      <c r="J72" s="2"/>
      <c r="K72" s="51" t="s">
        <v>87</v>
      </c>
      <c r="L72" s="51"/>
      <c r="M72" s="51"/>
      <c r="N72" s="51"/>
      <c r="O72" s="51"/>
      <c r="P72" s="51"/>
      <c r="Q72" s="51"/>
      <c r="R72" s="63"/>
      <c r="S72" s="64"/>
      <c r="T72" s="65"/>
      <c r="U72" s="63"/>
      <c r="V72" s="64"/>
      <c r="W72" s="65"/>
      <c r="X72" s="63"/>
      <c r="Y72" s="64"/>
      <c r="Z72" s="65"/>
      <c r="AA72" s="63"/>
      <c r="AB72" s="64"/>
      <c r="AC72" s="65"/>
      <c r="AD72" s="63"/>
      <c r="AE72" s="64"/>
      <c r="AF72" s="65"/>
      <c r="AG72" s="63"/>
      <c r="AH72" s="64"/>
      <c r="AI72" s="65"/>
      <c r="AJ72" s="63"/>
      <c r="AK72" s="64"/>
      <c r="AL72" s="65"/>
      <c r="AM72" s="102">
        <f t="shared" si="3"/>
        <v>0</v>
      </c>
      <c r="AN72" s="103"/>
      <c r="AO72" s="2"/>
      <c r="AP72" s="12">
        <f t="shared" si="2"/>
        <v>0</v>
      </c>
      <c r="AQ72" s="3">
        <f t="shared" si="4"/>
        <v>0</v>
      </c>
      <c r="AR72" s="3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idden="1" x14ac:dyDescent="0.2">
      <c r="A73" s="2"/>
      <c r="B73" s="2">
        <v>43</v>
      </c>
      <c r="C73" s="22">
        <v>44494</v>
      </c>
      <c r="D73" s="6">
        <v>44495</v>
      </c>
      <c r="E73" s="6">
        <v>44496</v>
      </c>
      <c r="F73" s="6">
        <v>44497</v>
      </c>
      <c r="G73" s="6">
        <v>44498</v>
      </c>
      <c r="H73" s="6">
        <v>44499</v>
      </c>
      <c r="I73" s="6">
        <v>44500</v>
      </c>
      <c r="J73" s="2"/>
      <c r="K73" s="51" t="s">
        <v>88</v>
      </c>
      <c r="L73" s="51"/>
      <c r="M73" s="51"/>
      <c r="N73" s="51"/>
      <c r="O73" s="51"/>
      <c r="P73" s="51"/>
      <c r="Q73" s="51"/>
      <c r="R73" s="63"/>
      <c r="S73" s="64"/>
      <c r="T73" s="65"/>
      <c r="U73" s="63"/>
      <c r="V73" s="64"/>
      <c r="W73" s="65"/>
      <c r="X73" s="63"/>
      <c r="Y73" s="64"/>
      <c r="Z73" s="65"/>
      <c r="AA73" s="63"/>
      <c r="AB73" s="64"/>
      <c r="AC73" s="65"/>
      <c r="AD73" s="63"/>
      <c r="AE73" s="64"/>
      <c r="AF73" s="65"/>
      <c r="AG73" s="63"/>
      <c r="AH73" s="64"/>
      <c r="AI73" s="65"/>
      <c r="AJ73" s="63"/>
      <c r="AK73" s="64"/>
      <c r="AL73" s="65"/>
      <c r="AM73" s="102">
        <f t="shared" si="3"/>
        <v>0</v>
      </c>
      <c r="AN73" s="103"/>
      <c r="AO73" s="2"/>
      <c r="AP73" s="12">
        <f t="shared" si="2"/>
        <v>0</v>
      </c>
      <c r="AQ73" s="3">
        <f t="shared" si="4"/>
        <v>0</v>
      </c>
      <c r="AR73" s="3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idden="1" x14ac:dyDescent="0.2">
      <c r="A74" s="2"/>
      <c r="B74" s="2">
        <v>44</v>
      </c>
      <c r="C74" s="22">
        <v>44501</v>
      </c>
      <c r="D74" s="6">
        <v>44502</v>
      </c>
      <c r="E74" s="6">
        <v>44503</v>
      </c>
      <c r="F74" s="6">
        <v>44504</v>
      </c>
      <c r="G74" s="6">
        <v>44505</v>
      </c>
      <c r="H74" s="6">
        <v>44506</v>
      </c>
      <c r="I74" s="6">
        <v>44507</v>
      </c>
      <c r="J74" s="2"/>
      <c r="K74" s="51" t="s">
        <v>89</v>
      </c>
      <c r="L74" s="51"/>
      <c r="M74" s="51"/>
      <c r="N74" s="51"/>
      <c r="O74" s="51"/>
      <c r="P74" s="51"/>
      <c r="Q74" s="51"/>
      <c r="R74" s="63"/>
      <c r="S74" s="64"/>
      <c r="T74" s="65"/>
      <c r="U74" s="63"/>
      <c r="V74" s="64"/>
      <c r="W74" s="65"/>
      <c r="X74" s="63"/>
      <c r="Y74" s="64"/>
      <c r="Z74" s="65"/>
      <c r="AA74" s="63"/>
      <c r="AB74" s="64"/>
      <c r="AC74" s="65"/>
      <c r="AD74" s="63"/>
      <c r="AE74" s="64"/>
      <c r="AF74" s="65"/>
      <c r="AG74" s="63"/>
      <c r="AH74" s="64"/>
      <c r="AI74" s="65"/>
      <c r="AJ74" s="63"/>
      <c r="AK74" s="64"/>
      <c r="AL74" s="65"/>
      <c r="AM74" s="102">
        <f t="shared" si="3"/>
        <v>0</v>
      </c>
      <c r="AN74" s="103"/>
      <c r="AO74" s="2"/>
      <c r="AP74" s="12">
        <f t="shared" si="2"/>
        <v>0</v>
      </c>
      <c r="AQ74" s="3">
        <f t="shared" si="4"/>
        <v>0</v>
      </c>
      <c r="AR74" s="3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idden="1" x14ac:dyDescent="0.2">
      <c r="A75" s="2"/>
      <c r="B75" s="2">
        <v>45</v>
      </c>
      <c r="C75" s="22">
        <v>44508</v>
      </c>
      <c r="D75" s="6">
        <v>44509</v>
      </c>
      <c r="E75" s="6">
        <v>44510</v>
      </c>
      <c r="F75" s="6">
        <v>44511</v>
      </c>
      <c r="G75" s="6">
        <v>44512</v>
      </c>
      <c r="H75" s="6">
        <v>44513</v>
      </c>
      <c r="I75" s="6">
        <v>44514</v>
      </c>
      <c r="J75" s="2"/>
      <c r="K75" s="51" t="s">
        <v>90</v>
      </c>
      <c r="L75" s="51"/>
      <c r="M75" s="51"/>
      <c r="N75" s="51"/>
      <c r="O75" s="51"/>
      <c r="P75" s="51"/>
      <c r="Q75" s="51"/>
      <c r="R75" s="63"/>
      <c r="S75" s="64"/>
      <c r="T75" s="65"/>
      <c r="U75" s="63"/>
      <c r="V75" s="64"/>
      <c r="W75" s="65"/>
      <c r="X75" s="63"/>
      <c r="Y75" s="64"/>
      <c r="Z75" s="65"/>
      <c r="AA75" s="63"/>
      <c r="AB75" s="64"/>
      <c r="AC75" s="65"/>
      <c r="AD75" s="63"/>
      <c r="AE75" s="64"/>
      <c r="AF75" s="65"/>
      <c r="AG75" s="63"/>
      <c r="AH75" s="64"/>
      <c r="AI75" s="65"/>
      <c r="AJ75" s="63"/>
      <c r="AK75" s="64"/>
      <c r="AL75" s="65"/>
      <c r="AM75" s="102">
        <f t="shared" si="3"/>
        <v>0</v>
      </c>
      <c r="AN75" s="103"/>
      <c r="AO75" s="2"/>
      <c r="AP75" s="12">
        <f t="shared" si="2"/>
        <v>0</v>
      </c>
      <c r="AQ75" s="3">
        <f t="shared" si="4"/>
        <v>0</v>
      </c>
      <c r="AR75" s="3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idden="1" x14ac:dyDescent="0.2">
      <c r="A76" s="2"/>
      <c r="B76" s="2">
        <v>46</v>
      </c>
      <c r="C76" s="22">
        <v>44515</v>
      </c>
      <c r="D76" s="6">
        <v>44516</v>
      </c>
      <c r="E76" s="6">
        <v>44517</v>
      </c>
      <c r="F76" s="6">
        <v>44518</v>
      </c>
      <c r="G76" s="6">
        <v>44519</v>
      </c>
      <c r="H76" s="6">
        <v>44520</v>
      </c>
      <c r="I76" s="6">
        <v>44521</v>
      </c>
      <c r="J76" s="52"/>
      <c r="K76" s="59" t="s">
        <v>96</v>
      </c>
      <c r="L76" s="59"/>
      <c r="M76" s="59"/>
      <c r="N76" s="59"/>
      <c r="O76" s="59"/>
      <c r="P76" s="59"/>
      <c r="Q76" s="60"/>
      <c r="R76" s="63"/>
      <c r="S76" s="64"/>
      <c r="T76" s="65"/>
      <c r="U76" s="63"/>
      <c r="V76" s="64"/>
      <c r="W76" s="65"/>
      <c r="X76" s="63"/>
      <c r="Y76" s="64"/>
      <c r="Z76" s="65"/>
      <c r="AA76" s="63"/>
      <c r="AB76" s="64"/>
      <c r="AC76" s="65"/>
      <c r="AD76" s="63"/>
      <c r="AE76" s="64"/>
      <c r="AF76" s="65"/>
      <c r="AG76" s="63"/>
      <c r="AH76" s="64"/>
      <c r="AI76" s="65"/>
      <c r="AJ76" s="63"/>
      <c r="AK76" s="64"/>
      <c r="AL76" s="65"/>
      <c r="AM76" s="102">
        <f t="shared" si="3"/>
        <v>0</v>
      </c>
      <c r="AN76" s="103"/>
      <c r="AO76" s="2"/>
      <c r="AP76" s="12">
        <f t="shared" si="2"/>
        <v>0</v>
      </c>
      <c r="AQ76" s="3">
        <f t="shared" si="4"/>
        <v>0</v>
      </c>
      <c r="AR76" s="3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idden="1" x14ac:dyDescent="0.2">
      <c r="A77" s="2"/>
      <c r="B77" s="2">
        <v>47</v>
      </c>
      <c r="C77" s="22">
        <v>44522</v>
      </c>
      <c r="D77" s="6">
        <v>44523</v>
      </c>
      <c r="E77" s="6">
        <v>44524</v>
      </c>
      <c r="F77" s="6">
        <v>44525</v>
      </c>
      <c r="G77" s="6">
        <v>44526</v>
      </c>
      <c r="H77" s="6">
        <v>44527</v>
      </c>
      <c r="I77" s="6">
        <v>44528</v>
      </c>
      <c r="J77" s="52"/>
      <c r="K77" s="55" t="s">
        <v>97</v>
      </c>
      <c r="L77" s="55"/>
      <c r="M77" s="55"/>
      <c r="N77" s="55"/>
      <c r="O77" s="55"/>
      <c r="P77" s="55"/>
      <c r="Q77" s="55"/>
      <c r="R77" s="63"/>
      <c r="S77" s="64"/>
      <c r="T77" s="65"/>
      <c r="U77" s="63"/>
      <c r="V77" s="64"/>
      <c r="W77" s="65"/>
      <c r="X77" s="63"/>
      <c r="Y77" s="64"/>
      <c r="Z77" s="65"/>
      <c r="AA77" s="63"/>
      <c r="AB77" s="64"/>
      <c r="AC77" s="65"/>
      <c r="AD77" s="63"/>
      <c r="AE77" s="64"/>
      <c r="AF77" s="65"/>
      <c r="AG77" s="63"/>
      <c r="AH77" s="64"/>
      <c r="AI77" s="65"/>
      <c r="AJ77" s="63"/>
      <c r="AK77" s="64"/>
      <c r="AL77" s="65"/>
      <c r="AM77" s="102">
        <f t="shared" si="3"/>
        <v>0</v>
      </c>
      <c r="AN77" s="103"/>
      <c r="AO77" s="2"/>
      <c r="AP77" s="12">
        <f t="shared" si="2"/>
        <v>0</v>
      </c>
      <c r="AQ77" s="3">
        <f t="shared" si="4"/>
        <v>0</v>
      </c>
      <c r="AR77" s="3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idden="1" x14ac:dyDescent="0.2">
      <c r="A78" s="2"/>
      <c r="B78" s="2">
        <v>48</v>
      </c>
      <c r="C78" s="22">
        <v>44529</v>
      </c>
      <c r="D78" s="6">
        <v>44530</v>
      </c>
      <c r="E78" s="6">
        <v>44531</v>
      </c>
      <c r="F78" s="6">
        <v>44532</v>
      </c>
      <c r="G78" s="6">
        <v>44533</v>
      </c>
      <c r="H78" s="6">
        <v>44534</v>
      </c>
      <c r="I78" s="6">
        <v>44535</v>
      </c>
      <c r="J78" s="52"/>
      <c r="K78" s="55" t="s">
        <v>98</v>
      </c>
      <c r="L78" s="55"/>
      <c r="M78" s="55"/>
      <c r="N78" s="55"/>
      <c r="O78" s="55"/>
      <c r="P78" s="55"/>
      <c r="Q78" s="55"/>
      <c r="R78" s="63"/>
      <c r="S78" s="64"/>
      <c r="T78" s="65"/>
      <c r="U78" s="63"/>
      <c r="V78" s="64"/>
      <c r="W78" s="65"/>
      <c r="X78" s="63"/>
      <c r="Y78" s="64"/>
      <c r="Z78" s="65"/>
      <c r="AA78" s="63"/>
      <c r="AB78" s="64"/>
      <c r="AC78" s="65"/>
      <c r="AD78" s="63"/>
      <c r="AE78" s="64"/>
      <c r="AF78" s="65"/>
      <c r="AG78" s="63"/>
      <c r="AH78" s="64"/>
      <c r="AI78" s="65"/>
      <c r="AJ78" s="63"/>
      <c r="AK78" s="64"/>
      <c r="AL78" s="65"/>
      <c r="AM78" s="102">
        <f t="shared" si="3"/>
        <v>0</v>
      </c>
      <c r="AN78" s="103"/>
      <c r="AO78" s="2"/>
      <c r="AP78" s="12">
        <f t="shared" si="2"/>
        <v>0</v>
      </c>
      <c r="AQ78" s="3">
        <f t="shared" si="4"/>
        <v>0</v>
      </c>
      <c r="AR78" s="3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idden="1" x14ac:dyDescent="0.2">
      <c r="A79" s="2"/>
      <c r="B79" s="2">
        <v>49</v>
      </c>
      <c r="C79" s="22">
        <v>44536</v>
      </c>
      <c r="D79" s="6">
        <v>44537</v>
      </c>
      <c r="E79" s="6">
        <v>44538</v>
      </c>
      <c r="F79" s="6">
        <v>44539</v>
      </c>
      <c r="G79" s="6">
        <v>44540</v>
      </c>
      <c r="H79" s="6">
        <v>44541</v>
      </c>
      <c r="I79" s="6">
        <v>44542</v>
      </c>
      <c r="J79" s="52"/>
      <c r="K79" s="55" t="s">
        <v>99</v>
      </c>
      <c r="L79" s="55"/>
      <c r="M79" s="55"/>
      <c r="N79" s="55"/>
      <c r="O79" s="55"/>
      <c r="P79" s="55"/>
      <c r="Q79" s="55"/>
      <c r="R79" s="63"/>
      <c r="S79" s="64"/>
      <c r="T79" s="65"/>
      <c r="U79" s="63"/>
      <c r="V79" s="64"/>
      <c r="W79" s="65"/>
      <c r="X79" s="63"/>
      <c r="Y79" s="64"/>
      <c r="Z79" s="65"/>
      <c r="AA79" s="63"/>
      <c r="AB79" s="64"/>
      <c r="AC79" s="65"/>
      <c r="AD79" s="63"/>
      <c r="AE79" s="64"/>
      <c r="AF79" s="65"/>
      <c r="AG79" s="63"/>
      <c r="AH79" s="64"/>
      <c r="AI79" s="65"/>
      <c r="AJ79" s="63"/>
      <c r="AK79" s="64"/>
      <c r="AL79" s="65"/>
      <c r="AM79" s="102">
        <f t="shared" si="3"/>
        <v>0</v>
      </c>
      <c r="AN79" s="103"/>
      <c r="AO79" s="2"/>
      <c r="AP79" s="12">
        <f t="shared" si="2"/>
        <v>0</v>
      </c>
      <c r="AQ79" s="3">
        <f t="shared" si="4"/>
        <v>0</v>
      </c>
      <c r="AR79" s="3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idden="1" x14ac:dyDescent="0.2">
      <c r="A80" s="2"/>
      <c r="B80" s="2">
        <v>50</v>
      </c>
      <c r="C80" s="22">
        <v>44543</v>
      </c>
      <c r="D80" s="6">
        <v>44544</v>
      </c>
      <c r="E80" s="6">
        <v>44545</v>
      </c>
      <c r="F80" s="6">
        <v>44546</v>
      </c>
      <c r="G80" s="6">
        <v>44547</v>
      </c>
      <c r="H80" s="6">
        <v>44548</v>
      </c>
      <c r="I80" s="6">
        <v>44549</v>
      </c>
      <c r="J80" s="52"/>
      <c r="K80" s="55" t="s">
        <v>100</v>
      </c>
      <c r="L80" s="55"/>
      <c r="M80" s="55"/>
      <c r="N80" s="55"/>
      <c r="O80" s="55"/>
      <c r="P80" s="55"/>
      <c r="Q80" s="55"/>
      <c r="R80" s="63"/>
      <c r="S80" s="64"/>
      <c r="T80" s="65"/>
      <c r="U80" s="63"/>
      <c r="V80" s="64"/>
      <c r="W80" s="65"/>
      <c r="X80" s="63"/>
      <c r="Y80" s="64"/>
      <c r="Z80" s="65"/>
      <c r="AA80" s="63"/>
      <c r="AB80" s="64"/>
      <c r="AC80" s="65"/>
      <c r="AD80" s="63"/>
      <c r="AE80" s="64"/>
      <c r="AF80" s="65"/>
      <c r="AG80" s="63"/>
      <c r="AH80" s="64"/>
      <c r="AI80" s="65"/>
      <c r="AJ80" s="63"/>
      <c r="AK80" s="64"/>
      <c r="AL80" s="65"/>
      <c r="AM80" s="102">
        <f t="shared" si="3"/>
        <v>0</v>
      </c>
      <c r="AN80" s="103"/>
      <c r="AO80" s="2"/>
      <c r="AP80" s="12">
        <f t="shared" si="2"/>
        <v>0</v>
      </c>
      <c r="AQ80" s="3">
        <f t="shared" si="4"/>
        <v>0</v>
      </c>
      <c r="AR80" s="3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idden="1" x14ac:dyDescent="0.2">
      <c r="A81" s="2"/>
      <c r="B81" s="2">
        <v>51</v>
      </c>
      <c r="C81" s="22">
        <v>44550</v>
      </c>
      <c r="D81" s="6">
        <v>44551</v>
      </c>
      <c r="E81" s="6">
        <v>44552</v>
      </c>
      <c r="F81" s="6">
        <v>44553</v>
      </c>
      <c r="G81" s="6">
        <v>44554</v>
      </c>
      <c r="H81" s="6">
        <v>44555</v>
      </c>
      <c r="I81" s="6">
        <v>44556</v>
      </c>
      <c r="J81" s="52"/>
      <c r="K81" s="55" t="s">
        <v>101</v>
      </c>
      <c r="L81" s="55"/>
      <c r="M81" s="55"/>
      <c r="N81" s="55"/>
      <c r="O81" s="55"/>
      <c r="P81" s="55"/>
      <c r="Q81" s="55"/>
      <c r="R81" s="63"/>
      <c r="S81" s="64"/>
      <c r="T81" s="65"/>
      <c r="U81" s="63"/>
      <c r="V81" s="64"/>
      <c r="W81" s="65"/>
      <c r="X81" s="63"/>
      <c r="Y81" s="64"/>
      <c r="Z81" s="65"/>
      <c r="AA81" s="63"/>
      <c r="AB81" s="64"/>
      <c r="AC81" s="65"/>
      <c r="AD81" s="63"/>
      <c r="AE81" s="64"/>
      <c r="AF81" s="65"/>
      <c r="AG81" s="63"/>
      <c r="AH81" s="64"/>
      <c r="AI81" s="65"/>
      <c r="AJ81" s="63"/>
      <c r="AK81" s="64"/>
      <c r="AL81" s="65"/>
      <c r="AM81" s="102">
        <f t="shared" si="3"/>
        <v>0</v>
      </c>
      <c r="AN81" s="103"/>
      <c r="AO81" s="2"/>
      <c r="AP81" s="12">
        <f t="shared" si="2"/>
        <v>0</v>
      </c>
      <c r="AQ81" s="3">
        <f t="shared" si="4"/>
        <v>0</v>
      </c>
      <c r="AR81" s="3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idden="1" x14ac:dyDescent="0.2">
      <c r="A82" s="2"/>
      <c r="B82" s="50">
        <v>52</v>
      </c>
      <c r="C82" s="22">
        <v>44557</v>
      </c>
      <c r="D82" s="6">
        <v>44558</v>
      </c>
      <c r="E82" s="6">
        <v>44559</v>
      </c>
      <c r="F82" s="6">
        <v>44560</v>
      </c>
      <c r="G82" s="6">
        <v>44561</v>
      </c>
      <c r="H82" s="6">
        <v>44562</v>
      </c>
      <c r="I82" s="6">
        <v>44563</v>
      </c>
      <c r="J82" s="52"/>
      <c r="K82" s="55" t="s">
        <v>102</v>
      </c>
      <c r="L82" s="55"/>
      <c r="M82" s="55"/>
      <c r="N82" s="55"/>
      <c r="O82" s="55"/>
      <c r="P82" s="55"/>
      <c r="Q82" s="55"/>
      <c r="R82" s="63"/>
      <c r="S82" s="64"/>
      <c r="T82" s="65"/>
      <c r="U82" s="63"/>
      <c r="V82" s="64"/>
      <c r="W82" s="65"/>
      <c r="X82" s="63"/>
      <c r="Y82" s="64"/>
      <c r="Z82" s="65"/>
      <c r="AA82" s="63"/>
      <c r="AB82" s="64"/>
      <c r="AC82" s="65"/>
      <c r="AD82" s="63"/>
      <c r="AE82" s="64"/>
      <c r="AF82" s="65"/>
      <c r="AG82" s="63"/>
      <c r="AH82" s="64"/>
      <c r="AI82" s="65"/>
      <c r="AJ82" s="63"/>
      <c r="AK82" s="64"/>
      <c r="AL82" s="65"/>
      <c r="AM82" s="102">
        <f t="shared" si="3"/>
        <v>0</v>
      </c>
      <c r="AN82" s="103"/>
      <c r="AO82" s="2"/>
      <c r="AP82" s="12">
        <f t="shared" si="2"/>
        <v>0</v>
      </c>
      <c r="AQ82" s="3">
        <f t="shared" si="4"/>
        <v>0</v>
      </c>
      <c r="AR82" s="3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x14ac:dyDescent="0.2">
      <c r="A83" s="2"/>
      <c r="B83" s="50">
        <v>1</v>
      </c>
      <c r="C83" s="22">
        <v>44564</v>
      </c>
      <c r="D83" s="6">
        <v>44565</v>
      </c>
      <c r="E83" s="6">
        <v>44566</v>
      </c>
      <c r="F83" s="6">
        <v>44567</v>
      </c>
      <c r="G83" s="6">
        <v>44568</v>
      </c>
      <c r="H83" s="6">
        <v>44569</v>
      </c>
      <c r="I83" s="6">
        <v>44570</v>
      </c>
      <c r="J83" s="52"/>
      <c r="K83" s="55" t="s">
        <v>103</v>
      </c>
      <c r="L83" s="55"/>
      <c r="M83" s="55"/>
      <c r="N83" s="55"/>
      <c r="O83" s="55"/>
      <c r="P83" s="55"/>
      <c r="Q83" s="55"/>
      <c r="R83" s="63"/>
      <c r="S83" s="64"/>
      <c r="T83" s="65"/>
      <c r="U83" s="63"/>
      <c r="V83" s="64"/>
      <c r="W83" s="65"/>
      <c r="X83" s="63"/>
      <c r="Y83" s="64"/>
      <c r="Z83" s="65"/>
      <c r="AA83" s="63"/>
      <c r="AB83" s="64"/>
      <c r="AC83" s="65"/>
      <c r="AD83" s="63"/>
      <c r="AE83" s="64"/>
      <c r="AF83" s="65"/>
      <c r="AG83" s="63"/>
      <c r="AH83" s="64"/>
      <c r="AI83" s="65"/>
      <c r="AJ83" s="63"/>
      <c r="AK83" s="64"/>
      <c r="AL83" s="65"/>
      <c r="AM83" s="102">
        <f t="shared" si="3"/>
        <v>0</v>
      </c>
      <c r="AN83" s="103"/>
      <c r="AO83" s="2"/>
      <c r="AP83" s="12">
        <f t="shared" si="2"/>
        <v>0</v>
      </c>
      <c r="AQ83" s="3">
        <f t="shared" si="4"/>
        <v>0</v>
      </c>
      <c r="AR83" s="3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x14ac:dyDescent="0.2">
      <c r="A84" s="2"/>
      <c r="B84" s="50">
        <v>2</v>
      </c>
      <c r="C84" s="22">
        <v>44571</v>
      </c>
      <c r="D84" s="6">
        <v>44572</v>
      </c>
      <c r="E84" s="6">
        <v>44573</v>
      </c>
      <c r="F84" s="6">
        <v>44574</v>
      </c>
      <c r="G84" s="6">
        <v>44575</v>
      </c>
      <c r="H84" s="6">
        <v>44576</v>
      </c>
      <c r="I84" s="6">
        <v>44577</v>
      </c>
      <c r="J84" s="52"/>
      <c r="K84" s="55" t="s">
        <v>104</v>
      </c>
      <c r="L84" s="55"/>
      <c r="M84" s="55"/>
      <c r="N84" s="55"/>
      <c r="O84" s="55"/>
      <c r="P84" s="55"/>
      <c r="Q84" s="55"/>
      <c r="R84" s="63"/>
      <c r="S84" s="64"/>
      <c r="T84" s="65"/>
      <c r="U84" s="63"/>
      <c r="V84" s="64"/>
      <c r="W84" s="65"/>
      <c r="X84" s="63"/>
      <c r="Y84" s="64"/>
      <c r="Z84" s="65"/>
      <c r="AA84" s="63"/>
      <c r="AB84" s="64"/>
      <c r="AC84" s="65"/>
      <c r="AD84" s="63"/>
      <c r="AE84" s="64"/>
      <c r="AF84" s="65"/>
      <c r="AG84" s="63"/>
      <c r="AH84" s="64"/>
      <c r="AI84" s="65"/>
      <c r="AJ84" s="63"/>
      <c r="AK84" s="64"/>
      <c r="AL84" s="65"/>
      <c r="AM84" s="102">
        <f t="shared" si="3"/>
        <v>0</v>
      </c>
      <c r="AN84" s="103"/>
      <c r="AO84" s="2"/>
      <c r="AP84" s="12">
        <f t="shared" si="2"/>
        <v>0</v>
      </c>
      <c r="AQ84" s="3">
        <f t="shared" si="4"/>
        <v>0</v>
      </c>
      <c r="AR84" s="3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x14ac:dyDescent="0.2">
      <c r="A85" s="2"/>
      <c r="B85" s="50">
        <v>3</v>
      </c>
      <c r="C85" s="22">
        <v>44578</v>
      </c>
      <c r="D85" s="6">
        <v>44579</v>
      </c>
      <c r="E85" s="6">
        <v>44580</v>
      </c>
      <c r="F85" s="6">
        <v>44581</v>
      </c>
      <c r="G85" s="6">
        <v>44582</v>
      </c>
      <c r="H85" s="6">
        <v>44583</v>
      </c>
      <c r="I85" s="6">
        <v>44584</v>
      </c>
      <c r="J85" s="52"/>
      <c r="K85" s="55" t="s">
        <v>105</v>
      </c>
      <c r="L85" s="55"/>
      <c r="M85" s="55"/>
      <c r="N85" s="55"/>
      <c r="O85" s="55"/>
      <c r="P85" s="55"/>
      <c r="Q85" s="55"/>
      <c r="R85" s="63"/>
      <c r="S85" s="64"/>
      <c r="T85" s="65"/>
      <c r="U85" s="63"/>
      <c r="V85" s="64"/>
      <c r="W85" s="65"/>
      <c r="X85" s="63"/>
      <c r="Y85" s="64"/>
      <c r="Z85" s="65"/>
      <c r="AA85" s="63"/>
      <c r="AB85" s="64"/>
      <c r="AC85" s="65"/>
      <c r="AD85" s="63"/>
      <c r="AE85" s="64"/>
      <c r="AF85" s="65"/>
      <c r="AG85" s="63"/>
      <c r="AH85" s="64"/>
      <c r="AI85" s="65"/>
      <c r="AJ85" s="63"/>
      <c r="AK85" s="64"/>
      <c r="AL85" s="65"/>
      <c r="AM85" s="102">
        <f t="shared" si="3"/>
        <v>0</v>
      </c>
      <c r="AN85" s="103"/>
      <c r="AO85" s="2"/>
      <c r="AP85" s="12">
        <f t="shared" si="2"/>
        <v>0</v>
      </c>
      <c r="AQ85" s="3">
        <f t="shared" si="4"/>
        <v>0</v>
      </c>
      <c r="AR85" s="3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x14ac:dyDescent="0.2">
      <c r="A86" s="2"/>
      <c r="B86" s="50">
        <v>4</v>
      </c>
      <c r="C86" s="22">
        <v>44585</v>
      </c>
      <c r="D86" s="6">
        <v>44586</v>
      </c>
      <c r="E86" s="6">
        <v>44587</v>
      </c>
      <c r="F86" s="6">
        <v>44588</v>
      </c>
      <c r="G86" s="6">
        <v>44589</v>
      </c>
      <c r="H86" s="6">
        <v>44590</v>
      </c>
      <c r="I86" s="6">
        <v>44591</v>
      </c>
      <c r="J86" s="52"/>
      <c r="K86" s="55" t="s">
        <v>106</v>
      </c>
      <c r="L86" s="55"/>
      <c r="M86" s="55"/>
      <c r="N86" s="55"/>
      <c r="O86" s="55"/>
      <c r="P86" s="55"/>
      <c r="Q86" s="55"/>
      <c r="R86" s="63"/>
      <c r="S86" s="64"/>
      <c r="T86" s="65"/>
      <c r="U86" s="63"/>
      <c r="V86" s="64"/>
      <c r="W86" s="65"/>
      <c r="X86" s="63"/>
      <c r="Y86" s="64"/>
      <c r="Z86" s="65"/>
      <c r="AA86" s="63"/>
      <c r="AB86" s="64"/>
      <c r="AC86" s="65"/>
      <c r="AD86" s="63"/>
      <c r="AE86" s="64"/>
      <c r="AF86" s="65"/>
      <c r="AG86" s="63"/>
      <c r="AH86" s="64"/>
      <c r="AI86" s="65"/>
      <c r="AJ86" s="63"/>
      <c r="AK86" s="64"/>
      <c r="AL86" s="65"/>
      <c r="AM86" s="102">
        <f t="shared" si="3"/>
        <v>0</v>
      </c>
      <c r="AN86" s="103"/>
      <c r="AO86" s="2"/>
      <c r="AP86" s="12">
        <f t="shared" si="2"/>
        <v>0</v>
      </c>
      <c r="AQ86" s="3">
        <f t="shared" si="4"/>
        <v>0</v>
      </c>
      <c r="AR86" s="3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x14ac:dyDescent="0.2">
      <c r="A87" s="2"/>
      <c r="B87" s="50">
        <v>5</v>
      </c>
      <c r="C87" s="22">
        <v>44592</v>
      </c>
      <c r="D87" s="6">
        <v>44593</v>
      </c>
      <c r="E87" s="6">
        <v>44594</v>
      </c>
      <c r="F87" s="6">
        <v>44595</v>
      </c>
      <c r="G87" s="6">
        <v>44596</v>
      </c>
      <c r="H87" s="6">
        <v>44597</v>
      </c>
      <c r="I87" s="6">
        <v>44598</v>
      </c>
      <c r="J87" s="52"/>
      <c r="K87" s="55" t="s">
        <v>107</v>
      </c>
      <c r="L87" s="55"/>
      <c r="M87" s="55"/>
      <c r="N87" s="55"/>
      <c r="O87" s="55"/>
      <c r="P87" s="55"/>
      <c r="Q87" s="55"/>
      <c r="R87" s="63"/>
      <c r="S87" s="64"/>
      <c r="T87" s="65"/>
      <c r="U87" s="63"/>
      <c r="V87" s="64"/>
      <c r="W87" s="65"/>
      <c r="X87" s="63"/>
      <c r="Y87" s="64"/>
      <c r="Z87" s="65"/>
      <c r="AA87" s="63"/>
      <c r="AB87" s="64"/>
      <c r="AC87" s="65"/>
      <c r="AD87" s="63"/>
      <c r="AE87" s="64"/>
      <c r="AF87" s="65"/>
      <c r="AG87" s="63"/>
      <c r="AH87" s="64"/>
      <c r="AI87" s="65"/>
      <c r="AJ87" s="63"/>
      <c r="AK87" s="64"/>
      <c r="AL87" s="65"/>
      <c r="AM87" s="102">
        <f t="shared" si="3"/>
        <v>0</v>
      </c>
      <c r="AN87" s="103"/>
      <c r="AO87" s="2"/>
      <c r="AP87" s="12">
        <f t="shared" si="2"/>
        <v>0</v>
      </c>
      <c r="AQ87" s="3">
        <f t="shared" si="4"/>
        <v>0</v>
      </c>
      <c r="AR87" s="3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x14ac:dyDescent="0.2">
      <c r="A88" s="2"/>
      <c r="B88" s="50">
        <v>6</v>
      </c>
      <c r="C88" s="22">
        <v>44599</v>
      </c>
      <c r="D88" s="6">
        <v>44600</v>
      </c>
      <c r="E88" s="6">
        <v>44601</v>
      </c>
      <c r="F88" s="6">
        <v>44602</v>
      </c>
      <c r="G88" s="6">
        <v>44603</v>
      </c>
      <c r="H88" s="6">
        <v>44604</v>
      </c>
      <c r="I88" s="6">
        <v>44605</v>
      </c>
      <c r="J88" s="52"/>
      <c r="K88" s="55" t="s">
        <v>108</v>
      </c>
      <c r="L88" s="55"/>
      <c r="M88" s="55"/>
      <c r="N88" s="55"/>
      <c r="O88" s="55"/>
      <c r="P88" s="55"/>
      <c r="Q88" s="55"/>
      <c r="R88" s="63"/>
      <c r="S88" s="64"/>
      <c r="T88" s="65"/>
      <c r="U88" s="63"/>
      <c r="V88" s="64"/>
      <c r="W88" s="65"/>
      <c r="X88" s="63"/>
      <c r="Y88" s="64"/>
      <c r="Z88" s="65"/>
      <c r="AA88" s="63"/>
      <c r="AB88" s="64"/>
      <c r="AC88" s="65"/>
      <c r="AD88" s="63"/>
      <c r="AE88" s="64"/>
      <c r="AF88" s="65"/>
      <c r="AG88" s="63"/>
      <c r="AH88" s="64"/>
      <c r="AI88" s="65"/>
      <c r="AJ88" s="63"/>
      <c r="AK88" s="64"/>
      <c r="AL88" s="65"/>
      <c r="AM88" s="102">
        <f t="shared" si="3"/>
        <v>0</v>
      </c>
      <c r="AN88" s="103"/>
      <c r="AO88" s="2"/>
      <c r="AP88" s="12">
        <f t="shared" si="2"/>
        <v>0</v>
      </c>
      <c r="AQ88" s="3">
        <f t="shared" si="4"/>
        <v>0</v>
      </c>
      <c r="AR88" s="3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x14ac:dyDescent="0.2">
      <c r="A89" s="2"/>
      <c r="B89" s="50">
        <v>7</v>
      </c>
      <c r="C89" s="22">
        <v>44606</v>
      </c>
      <c r="D89" s="6">
        <v>44607</v>
      </c>
      <c r="E89" s="6">
        <v>44608</v>
      </c>
      <c r="F89" s="6">
        <v>44609</v>
      </c>
      <c r="G89" s="6">
        <v>44610</v>
      </c>
      <c r="H89" s="6">
        <v>44611</v>
      </c>
      <c r="I89" s="6">
        <v>44612</v>
      </c>
      <c r="J89" s="52"/>
      <c r="K89" s="55" t="s">
        <v>109</v>
      </c>
      <c r="L89" s="55"/>
      <c r="M89" s="55"/>
      <c r="N89" s="55"/>
      <c r="O89" s="55"/>
      <c r="P89" s="55"/>
      <c r="Q89" s="55"/>
      <c r="R89" s="63"/>
      <c r="S89" s="64"/>
      <c r="T89" s="65"/>
      <c r="U89" s="63"/>
      <c r="V89" s="64"/>
      <c r="W89" s="65"/>
      <c r="X89" s="63"/>
      <c r="Y89" s="64"/>
      <c r="Z89" s="65"/>
      <c r="AA89" s="63"/>
      <c r="AB89" s="64"/>
      <c r="AC89" s="65"/>
      <c r="AD89" s="63"/>
      <c r="AE89" s="64"/>
      <c r="AF89" s="65"/>
      <c r="AG89" s="63"/>
      <c r="AH89" s="64"/>
      <c r="AI89" s="65"/>
      <c r="AJ89" s="63"/>
      <c r="AK89" s="64"/>
      <c r="AL89" s="65"/>
      <c r="AM89" s="102">
        <f t="shared" si="3"/>
        <v>0</v>
      </c>
      <c r="AN89" s="103"/>
      <c r="AO89" s="2"/>
      <c r="AP89" s="12">
        <f t="shared" si="2"/>
        <v>0</v>
      </c>
      <c r="AQ89" s="3">
        <f t="shared" si="4"/>
        <v>0</v>
      </c>
      <c r="AR89" s="3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x14ac:dyDescent="0.2">
      <c r="A90" s="2"/>
      <c r="B90" s="50">
        <v>8</v>
      </c>
      <c r="C90" s="22">
        <v>44613</v>
      </c>
      <c r="D90" s="6">
        <v>44614</v>
      </c>
      <c r="E90" s="6">
        <v>44615</v>
      </c>
      <c r="F90" s="6">
        <v>44616</v>
      </c>
      <c r="G90" s="6">
        <v>44617</v>
      </c>
      <c r="H90" s="6">
        <v>44618</v>
      </c>
      <c r="I90" s="6">
        <v>44619</v>
      </c>
      <c r="J90" s="52"/>
      <c r="K90" s="55" t="s">
        <v>110</v>
      </c>
      <c r="L90" s="55"/>
      <c r="M90" s="55"/>
      <c r="N90" s="55"/>
      <c r="O90" s="55"/>
      <c r="P90" s="55"/>
      <c r="Q90" s="55"/>
      <c r="R90" s="63"/>
      <c r="S90" s="64"/>
      <c r="T90" s="65"/>
      <c r="U90" s="63"/>
      <c r="V90" s="64"/>
      <c r="W90" s="65"/>
      <c r="X90" s="63"/>
      <c r="Y90" s="64"/>
      <c r="Z90" s="65"/>
      <c r="AA90" s="63"/>
      <c r="AB90" s="64"/>
      <c r="AC90" s="65"/>
      <c r="AD90" s="63"/>
      <c r="AE90" s="64"/>
      <c r="AF90" s="65"/>
      <c r="AG90" s="63"/>
      <c r="AH90" s="64"/>
      <c r="AI90" s="65"/>
      <c r="AJ90" s="63"/>
      <c r="AK90" s="64"/>
      <c r="AL90" s="65"/>
      <c r="AM90" s="102">
        <f t="shared" si="3"/>
        <v>0</v>
      </c>
      <c r="AN90" s="103"/>
      <c r="AO90" s="2"/>
      <c r="AP90" s="12">
        <f t="shared" si="2"/>
        <v>0</v>
      </c>
      <c r="AQ90" s="3">
        <f t="shared" si="4"/>
        <v>0</v>
      </c>
      <c r="AR90" s="3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x14ac:dyDescent="0.2">
      <c r="A91" s="2"/>
      <c r="B91" s="50">
        <v>9</v>
      </c>
      <c r="C91" s="22">
        <v>44620</v>
      </c>
      <c r="D91" s="6">
        <v>44621</v>
      </c>
      <c r="E91" s="6">
        <v>44622</v>
      </c>
      <c r="F91" s="6">
        <v>44623</v>
      </c>
      <c r="G91" s="6">
        <v>44624</v>
      </c>
      <c r="H91" s="6">
        <v>44625</v>
      </c>
      <c r="I91" s="6">
        <v>44626</v>
      </c>
      <c r="J91" s="52"/>
      <c r="K91" s="55" t="s">
        <v>111</v>
      </c>
      <c r="L91" s="55"/>
      <c r="M91" s="55"/>
      <c r="N91" s="55"/>
      <c r="O91" s="55"/>
      <c r="P91" s="55"/>
      <c r="Q91" s="55"/>
      <c r="R91" s="63"/>
      <c r="S91" s="64"/>
      <c r="T91" s="65"/>
      <c r="U91" s="63"/>
      <c r="V91" s="64"/>
      <c r="W91" s="65"/>
      <c r="X91" s="63"/>
      <c r="Y91" s="64"/>
      <c r="Z91" s="65"/>
      <c r="AA91" s="63"/>
      <c r="AB91" s="64"/>
      <c r="AC91" s="65"/>
      <c r="AD91" s="63"/>
      <c r="AE91" s="64"/>
      <c r="AF91" s="65"/>
      <c r="AG91" s="63"/>
      <c r="AH91" s="64"/>
      <c r="AI91" s="65"/>
      <c r="AJ91" s="63"/>
      <c r="AK91" s="64"/>
      <c r="AL91" s="65"/>
      <c r="AM91" s="102">
        <f t="shared" si="3"/>
        <v>0</v>
      </c>
      <c r="AN91" s="103"/>
      <c r="AO91" s="2"/>
      <c r="AP91" s="12">
        <f t="shared" si="2"/>
        <v>0</v>
      </c>
      <c r="AQ91" s="3">
        <f t="shared" si="4"/>
        <v>0</v>
      </c>
      <c r="AR91" s="3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x14ac:dyDescent="0.2">
      <c r="A92" s="2"/>
      <c r="B92" s="50">
        <v>10</v>
      </c>
      <c r="C92" s="22">
        <v>44627</v>
      </c>
      <c r="D92" s="6">
        <v>44628</v>
      </c>
      <c r="E92" s="6">
        <v>44629</v>
      </c>
      <c r="F92" s="6">
        <v>44630</v>
      </c>
      <c r="G92" s="6">
        <v>44631</v>
      </c>
      <c r="H92" s="6">
        <v>44632</v>
      </c>
      <c r="I92" s="6">
        <v>44633</v>
      </c>
      <c r="J92" s="52"/>
      <c r="K92" s="55" t="s">
        <v>112</v>
      </c>
      <c r="L92" s="55"/>
      <c r="M92" s="55"/>
      <c r="N92" s="55"/>
      <c r="O92" s="55"/>
      <c r="P92" s="55"/>
      <c r="Q92" s="55"/>
      <c r="R92" s="63"/>
      <c r="S92" s="64"/>
      <c r="T92" s="65"/>
      <c r="U92" s="63"/>
      <c r="V92" s="64"/>
      <c r="W92" s="65"/>
      <c r="X92" s="63"/>
      <c r="Y92" s="64"/>
      <c r="Z92" s="65"/>
      <c r="AA92" s="63"/>
      <c r="AB92" s="64"/>
      <c r="AC92" s="65"/>
      <c r="AD92" s="63"/>
      <c r="AE92" s="64"/>
      <c r="AF92" s="65"/>
      <c r="AG92" s="63"/>
      <c r="AH92" s="64"/>
      <c r="AI92" s="65"/>
      <c r="AJ92" s="63"/>
      <c r="AK92" s="64"/>
      <c r="AL92" s="65"/>
      <c r="AM92" s="102">
        <f t="shared" ref="AM92:AM103" si="5">IFERROR(SUM(R92:AJ92),0)</f>
        <v>0</v>
      </c>
      <c r="AN92" s="103"/>
      <c r="AO92" s="2"/>
      <c r="AP92" s="12">
        <f t="shared" si="2"/>
        <v>0</v>
      </c>
      <c r="AQ92" s="3">
        <f t="shared" si="4"/>
        <v>0</v>
      </c>
      <c r="AR92" s="3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x14ac:dyDescent="0.2">
      <c r="A93" s="2"/>
      <c r="B93" s="50">
        <v>11</v>
      </c>
      <c r="C93" s="22">
        <v>44634</v>
      </c>
      <c r="D93" s="6">
        <v>44635</v>
      </c>
      <c r="E93" s="6">
        <v>44636</v>
      </c>
      <c r="F93" s="6">
        <v>44637</v>
      </c>
      <c r="G93" s="6">
        <v>44638</v>
      </c>
      <c r="H93" s="6">
        <v>44639</v>
      </c>
      <c r="I93" s="6">
        <v>44640</v>
      </c>
      <c r="J93" s="52"/>
      <c r="K93" s="55" t="s">
        <v>113</v>
      </c>
      <c r="L93" s="55"/>
      <c r="M93" s="55"/>
      <c r="N93" s="55"/>
      <c r="O93" s="55"/>
      <c r="P93" s="55"/>
      <c r="Q93" s="55"/>
      <c r="R93" s="96"/>
      <c r="S93" s="97"/>
      <c r="T93" s="98"/>
      <c r="U93" s="96"/>
      <c r="V93" s="97"/>
      <c r="W93" s="98"/>
      <c r="X93" s="96"/>
      <c r="Y93" s="97"/>
      <c r="Z93" s="98"/>
      <c r="AA93" s="96"/>
      <c r="AB93" s="97"/>
      <c r="AC93" s="98"/>
      <c r="AD93" s="96"/>
      <c r="AE93" s="97"/>
      <c r="AF93" s="98"/>
      <c r="AG93" s="96"/>
      <c r="AH93" s="97"/>
      <c r="AI93" s="98"/>
      <c r="AJ93" s="96"/>
      <c r="AK93" s="97"/>
      <c r="AL93" s="98"/>
      <c r="AM93" s="102">
        <f t="shared" si="5"/>
        <v>0</v>
      </c>
      <c r="AN93" s="103"/>
      <c r="AO93" s="2"/>
      <c r="AP93" s="12">
        <f t="shared" si="2"/>
        <v>0</v>
      </c>
      <c r="AQ93" s="3">
        <f t="shared" si="4"/>
        <v>0</v>
      </c>
      <c r="AR93" s="3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x14ac:dyDescent="0.2">
      <c r="A94" s="2"/>
      <c r="B94" s="50">
        <v>12</v>
      </c>
      <c r="C94" s="22">
        <v>44641</v>
      </c>
      <c r="D94" s="6">
        <v>44642</v>
      </c>
      <c r="E94" s="6">
        <v>44643</v>
      </c>
      <c r="F94" s="6">
        <v>44644</v>
      </c>
      <c r="G94" s="6">
        <v>44645</v>
      </c>
      <c r="H94" s="6">
        <v>44646</v>
      </c>
      <c r="I94" s="6">
        <v>44647</v>
      </c>
      <c r="J94" s="52"/>
      <c r="K94" s="55" t="s">
        <v>114</v>
      </c>
      <c r="L94" s="55"/>
      <c r="M94" s="55"/>
      <c r="N94" s="55"/>
      <c r="O94" s="55"/>
      <c r="P94" s="55"/>
      <c r="Q94" s="55"/>
      <c r="R94" s="96"/>
      <c r="S94" s="97"/>
      <c r="T94" s="98"/>
      <c r="U94" s="96"/>
      <c r="V94" s="97"/>
      <c r="W94" s="98"/>
      <c r="X94" s="96"/>
      <c r="Y94" s="97"/>
      <c r="Z94" s="98"/>
      <c r="AA94" s="96"/>
      <c r="AB94" s="97"/>
      <c r="AC94" s="98"/>
      <c r="AD94" s="96"/>
      <c r="AE94" s="97"/>
      <c r="AF94" s="98"/>
      <c r="AG94" s="96"/>
      <c r="AH94" s="97"/>
      <c r="AI94" s="98"/>
      <c r="AJ94" s="96"/>
      <c r="AK94" s="97"/>
      <c r="AL94" s="98"/>
      <c r="AM94" s="102">
        <f t="shared" si="5"/>
        <v>0</v>
      </c>
      <c r="AN94" s="103"/>
      <c r="AO94" s="2"/>
      <c r="AP94" s="12">
        <f t="shared" si="2"/>
        <v>0</v>
      </c>
      <c r="AQ94" s="3">
        <f t="shared" ref="AQ94:AQ125" si="6">IF(SUM(AM94:AP94)&gt;=9,1,IF(AP94=1,0,IF(($AP$182)="alle Wochen",0,"")))</f>
        <v>0</v>
      </c>
      <c r="AR94" s="3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x14ac:dyDescent="0.2">
      <c r="A95" s="2"/>
      <c r="B95" s="50">
        <v>13</v>
      </c>
      <c r="C95" s="22">
        <v>44648</v>
      </c>
      <c r="D95" s="6">
        <v>44649</v>
      </c>
      <c r="E95" s="6">
        <v>44650</v>
      </c>
      <c r="F95" s="6">
        <v>44651</v>
      </c>
      <c r="G95" s="6">
        <v>44652</v>
      </c>
      <c r="H95" s="6">
        <v>44653</v>
      </c>
      <c r="I95" s="6">
        <v>44654</v>
      </c>
      <c r="J95" s="52"/>
      <c r="K95" s="55" t="s">
        <v>115</v>
      </c>
      <c r="L95" s="55"/>
      <c r="M95" s="55"/>
      <c r="N95" s="55"/>
      <c r="O95" s="55"/>
      <c r="P95" s="55"/>
      <c r="Q95" s="55"/>
      <c r="R95" s="96"/>
      <c r="S95" s="97"/>
      <c r="T95" s="98"/>
      <c r="U95" s="96"/>
      <c r="V95" s="97"/>
      <c r="W95" s="98"/>
      <c r="X95" s="96"/>
      <c r="Y95" s="97"/>
      <c r="Z95" s="98"/>
      <c r="AA95" s="96"/>
      <c r="AB95" s="97"/>
      <c r="AC95" s="98"/>
      <c r="AD95" s="96"/>
      <c r="AE95" s="97"/>
      <c r="AF95" s="98"/>
      <c r="AG95" s="96"/>
      <c r="AH95" s="97"/>
      <c r="AI95" s="98"/>
      <c r="AJ95" s="96"/>
      <c r="AK95" s="97"/>
      <c r="AL95" s="98"/>
      <c r="AM95" s="102">
        <f t="shared" si="5"/>
        <v>0</v>
      </c>
      <c r="AN95" s="103"/>
      <c r="AO95" s="2"/>
      <c r="AP95" s="12">
        <f t="shared" ref="AP95:AP158" si="7">IF(VALUE(AM95)&lt;=0.01,0,1)</f>
        <v>0</v>
      </c>
      <c r="AQ95" s="3">
        <f t="shared" si="6"/>
        <v>0</v>
      </c>
      <c r="AR95" s="3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x14ac:dyDescent="0.2">
      <c r="A96" s="2"/>
      <c r="B96" s="50">
        <v>14</v>
      </c>
      <c r="C96" s="22">
        <v>44655</v>
      </c>
      <c r="D96" s="6">
        <v>44656</v>
      </c>
      <c r="E96" s="6">
        <v>44657</v>
      </c>
      <c r="F96" s="6">
        <v>44658</v>
      </c>
      <c r="G96" s="6">
        <v>44659</v>
      </c>
      <c r="H96" s="6">
        <v>44660</v>
      </c>
      <c r="I96" s="6">
        <v>44661</v>
      </c>
      <c r="J96" s="52"/>
      <c r="K96" s="55" t="s">
        <v>116</v>
      </c>
      <c r="L96" s="55"/>
      <c r="M96" s="55"/>
      <c r="N96" s="55"/>
      <c r="O96" s="55"/>
      <c r="P96" s="55"/>
      <c r="Q96" s="55"/>
      <c r="R96" s="96"/>
      <c r="S96" s="97"/>
      <c r="T96" s="98"/>
      <c r="U96" s="96"/>
      <c r="V96" s="97"/>
      <c r="W96" s="98"/>
      <c r="X96" s="96"/>
      <c r="Y96" s="97"/>
      <c r="Z96" s="98"/>
      <c r="AA96" s="96"/>
      <c r="AB96" s="97"/>
      <c r="AC96" s="98"/>
      <c r="AD96" s="96"/>
      <c r="AE96" s="97"/>
      <c r="AF96" s="98"/>
      <c r="AG96" s="96"/>
      <c r="AH96" s="97"/>
      <c r="AI96" s="98"/>
      <c r="AJ96" s="96"/>
      <c r="AK96" s="97"/>
      <c r="AL96" s="98"/>
      <c r="AM96" s="102">
        <f t="shared" si="5"/>
        <v>0</v>
      </c>
      <c r="AN96" s="103"/>
      <c r="AO96" s="2"/>
      <c r="AP96" s="12">
        <f t="shared" si="7"/>
        <v>0</v>
      </c>
      <c r="AQ96" s="3">
        <f t="shared" si="6"/>
        <v>0</v>
      </c>
      <c r="AR96" s="3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x14ac:dyDescent="0.2">
      <c r="A97" s="2"/>
      <c r="B97" s="50">
        <v>15</v>
      </c>
      <c r="C97" s="22">
        <v>44662</v>
      </c>
      <c r="D97" s="6">
        <v>44663</v>
      </c>
      <c r="E97" s="6">
        <v>44664</v>
      </c>
      <c r="F97" s="6">
        <v>44665</v>
      </c>
      <c r="G97" s="6">
        <v>44666</v>
      </c>
      <c r="H97" s="6">
        <v>44667</v>
      </c>
      <c r="I97" s="6">
        <v>44668</v>
      </c>
      <c r="J97" s="52"/>
      <c r="K97" s="55" t="s">
        <v>117</v>
      </c>
      <c r="L97" s="55"/>
      <c r="M97" s="55"/>
      <c r="N97" s="55"/>
      <c r="O97" s="55"/>
      <c r="P97" s="55"/>
      <c r="Q97" s="55"/>
      <c r="R97" s="96"/>
      <c r="S97" s="97"/>
      <c r="T97" s="98"/>
      <c r="U97" s="96"/>
      <c r="V97" s="97"/>
      <c r="W97" s="98"/>
      <c r="X97" s="96"/>
      <c r="Y97" s="97"/>
      <c r="Z97" s="98"/>
      <c r="AA97" s="96"/>
      <c r="AB97" s="97"/>
      <c r="AC97" s="98"/>
      <c r="AD97" s="96"/>
      <c r="AE97" s="97"/>
      <c r="AF97" s="98"/>
      <c r="AG97" s="96"/>
      <c r="AH97" s="97"/>
      <c r="AI97" s="98"/>
      <c r="AJ97" s="96"/>
      <c r="AK97" s="97"/>
      <c r="AL97" s="98"/>
      <c r="AM97" s="102">
        <f t="shared" si="5"/>
        <v>0</v>
      </c>
      <c r="AN97" s="103"/>
      <c r="AO97" s="2"/>
      <c r="AP97" s="12">
        <f t="shared" si="7"/>
        <v>0</v>
      </c>
      <c r="AQ97" s="3">
        <f t="shared" si="6"/>
        <v>0</v>
      </c>
      <c r="AR97" s="3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x14ac:dyDescent="0.2">
      <c r="A98" s="2"/>
      <c r="B98" s="50">
        <v>16</v>
      </c>
      <c r="C98" s="22">
        <v>44669</v>
      </c>
      <c r="D98" s="6">
        <v>44670</v>
      </c>
      <c r="E98" s="6">
        <v>44671</v>
      </c>
      <c r="F98" s="6">
        <v>44672</v>
      </c>
      <c r="G98" s="6">
        <v>44673</v>
      </c>
      <c r="H98" s="6">
        <v>44674</v>
      </c>
      <c r="I98" s="6">
        <v>44675</v>
      </c>
      <c r="J98" s="52"/>
      <c r="K98" s="55" t="s">
        <v>118</v>
      </c>
      <c r="L98" s="55"/>
      <c r="M98" s="55"/>
      <c r="N98" s="55"/>
      <c r="O98" s="55"/>
      <c r="P98" s="55"/>
      <c r="Q98" s="55"/>
      <c r="R98" s="96"/>
      <c r="S98" s="97"/>
      <c r="T98" s="98"/>
      <c r="U98" s="96"/>
      <c r="V98" s="97"/>
      <c r="W98" s="98"/>
      <c r="X98" s="96"/>
      <c r="Y98" s="97"/>
      <c r="Z98" s="98"/>
      <c r="AA98" s="96"/>
      <c r="AB98" s="97"/>
      <c r="AC98" s="98"/>
      <c r="AD98" s="96"/>
      <c r="AE98" s="97"/>
      <c r="AF98" s="98"/>
      <c r="AG98" s="96"/>
      <c r="AH98" s="97"/>
      <c r="AI98" s="98"/>
      <c r="AJ98" s="96"/>
      <c r="AK98" s="97"/>
      <c r="AL98" s="98"/>
      <c r="AM98" s="102">
        <f t="shared" si="5"/>
        <v>0</v>
      </c>
      <c r="AN98" s="103"/>
      <c r="AO98" s="2"/>
      <c r="AP98" s="12">
        <f t="shared" si="7"/>
        <v>0</v>
      </c>
      <c r="AQ98" s="3">
        <f t="shared" si="6"/>
        <v>0</v>
      </c>
      <c r="AR98" s="3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x14ac:dyDescent="0.2">
      <c r="A99" s="2"/>
      <c r="B99" s="50">
        <v>17</v>
      </c>
      <c r="C99" s="22">
        <v>44676</v>
      </c>
      <c r="D99" s="6">
        <v>44677</v>
      </c>
      <c r="E99" s="6">
        <v>44678</v>
      </c>
      <c r="F99" s="6">
        <v>44679</v>
      </c>
      <c r="G99" s="6">
        <v>44680</v>
      </c>
      <c r="H99" s="6">
        <v>44681</v>
      </c>
      <c r="I99" s="6">
        <v>44682</v>
      </c>
      <c r="J99" s="52"/>
      <c r="K99" s="55" t="s">
        <v>119</v>
      </c>
      <c r="L99" s="55"/>
      <c r="M99" s="55"/>
      <c r="N99" s="55"/>
      <c r="O99" s="55"/>
      <c r="P99" s="55"/>
      <c r="Q99" s="55"/>
      <c r="R99" s="63"/>
      <c r="S99" s="64"/>
      <c r="T99" s="65"/>
      <c r="U99" s="63"/>
      <c r="V99" s="64"/>
      <c r="W99" s="65"/>
      <c r="X99" s="63"/>
      <c r="Y99" s="64"/>
      <c r="Z99" s="65"/>
      <c r="AA99" s="63"/>
      <c r="AB99" s="64"/>
      <c r="AC99" s="65"/>
      <c r="AD99" s="63"/>
      <c r="AE99" s="64"/>
      <c r="AF99" s="65"/>
      <c r="AG99" s="63"/>
      <c r="AH99" s="64"/>
      <c r="AI99" s="65"/>
      <c r="AJ99" s="63"/>
      <c r="AK99" s="64"/>
      <c r="AL99" s="65"/>
      <c r="AM99" s="102">
        <f t="shared" si="5"/>
        <v>0</v>
      </c>
      <c r="AN99" s="103"/>
      <c r="AO99" s="2"/>
      <c r="AP99" s="12">
        <f t="shared" si="7"/>
        <v>0</v>
      </c>
      <c r="AQ99" s="3">
        <f t="shared" si="6"/>
        <v>0</v>
      </c>
      <c r="AR99" s="3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x14ac:dyDescent="0.2">
      <c r="A100" s="2"/>
      <c r="B100" s="50">
        <v>18</v>
      </c>
      <c r="C100" s="22">
        <v>44683</v>
      </c>
      <c r="D100" s="6">
        <v>44684</v>
      </c>
      <c r="E100" s="6">
        <v>44685</v>
      </c>
      <c r="F100" s="6">
        <v>44686</v>
      </c>
      <c r="G100" s="6">
        <v>44687</v>
      </c>
      <c r="H100" s="6">
        <v>44688</v>
      </c>
      <c r="I100" s="6">
        <v>44689</v>
      </c>
      <c r="J100" s="52"/>
      <c r="K100" s="55" t="s">
        <v>120</v>
      </c>
      <c r="L100" s="55"/>
      <c r="M100" s="55"/>
      <c r="N100" s="55"/>
      <c r="O100" s="55"/>
      <c r="P100" s="55"/>
      <c r="Q100" s="55"/>
      <c r="R100" s="63"/>
      <c r="S100" s="64"/>
      <c r="T100" s="65"/>
      <c r="U100" s="63"/>
      <c r="V100" s="64"/>
      <c r="W100" s="65"/>
      <c r="X100" s="63"/>
      <c r="Y100" s="64"/>
      <c r="Z100" s="65"/>
      <c r="AA100" s="63"/>
      <c r="AB100" s="64"/>
      <c r="AC100" s="65"/>
      <c r="AD100" s="63"/>
      <c r="AE100" s="64"/>
      <c r="AF100" s="65"/>
      <c r="AG100" s="63"/>
      <c r="AH100" s="64"/>
      <c r="AI100" s="65"/>
      <c r="AJ100" s="63"/>
      <c r="AK100" s="64"/>
      <c r="AL100" s="65"/>
      <c r="AM100" s="102">
        <f t="shared" si="5"/>
        <v>0</v>
      </c>
      <c r="AN100" s="103"/>
      <c r="AO100" s="2"/>
      <c r="AP100" s="12">
        <f t="shared" si="7"/>
        <v>0</v>
      </c>
      <c r="AQ100" s="3">
        <f t="shared" si="6"/>
        <v>0</v>
      </c>
      <c r="AR100" s="3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x14ac:dyDescent="0.2">
      <c r="A101" s="2"/>
      <c r="B101" s="50">
        <v>19</v>
      </c>
      <c r="C101" s="22">
        <v>44690</v>
      </c>
      <c r="D101" s="6">
        <v>44691</v>
      </c>
      <c r="E101" s="6">
        <v>44692</v>
      </c>
      <c r="F101" s="6">
        <v>44693</v>
      </c>
      <c r="G101" s="6">
        <v>44694</v>
      </c>
      <c r="H101" s="6">
        <v>44695</v>
      </c>
      <c r="I101" s="6">
        <v>44696</v>
      </c>
      <c r="J101" s="52"/>
      <c r="K101" s="55" t="s">
        <v>121</v>
      </c>
      <c r="L101" s="55"/>
      <c r="M101" s="55"/>
      <c r="N101" s="55"/>
      <c r="O101" s="55"/>
      <c r="P101" s="55"/>
      <c r="Q101" s="55"/>
      <c r="R101" s="63"/>
      <c r="S101" s="64"/>
      <c r="T101" s="65"/>
      <c r="U101" s="63"/>
      <c r="V101" s="64"/>
      <c r="W101" s="65"/>
      <c r="X101" s="63"/>
      <c r="Y101" s="64"/>
      <c r="Z101" s="65"/>
      <c r="AA101" s="63"/>
      <c r="AB101" s="64"/>
      <c r="AC101" s="65"/>
      <c r="AD101" s="63"/>
      <c r="AE101" s="64"/>
      <c r="AF101" s="65"/>
      <c r="AG101" s="63"/>
      <c r="AH101" s="64"/>
      <c r="AI101" s="65"/>
      <c r="AJ101" s="63"/>
      <c r="AK101" s="64"/>
      <c r="AL101" s="65"/>
      <c r="AM101" s="102">
        <f t="shared" si="5"/>
        <v>0</v>
      </c>
      <c r="AN101" s="103"/>
      <c r="AO101" s="2"/>
      <c r="AP101" s="12">
        <f t="shared" si="7"/>
        <v>0</v>
      </c>
      <c r="AQ101" s="3">
        <f t="shared" si="6"/>
        <v>0</v>
      </c>
      <c r="AR101" s="3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x14ac:dyDescent="0.2">
      <c r="A102" s="2"/>
      <c r="B102" s="50">
        <v>20</v>
      </c>
      <c r="C102" s="22">
        <v>44697</v>
      </c>
      <c r="D102" s="6">
        <v>44698</v>
      </c>
      <c r="E102" s="6">
        <v>44699</v>
      </c>
      <c r="F102" s="6">
        <v>44700</v>
      </c>
      <c r="G102" s="6">
        <v>44701</v>
      </c>
      <c r="H102" s="6">
        <v>44702</v>
      </c>
      <c r="I102" s="6">
        <v>44703</v>
      </c>
      <c r="J102" s="52"/>
      <c r="K102" s="55" t="s">
        <v>122</v>
      </c>
      <c r="L102" s="55"/>
      <c r="M102" s="55"/>
      <c r="N102" s="55"/>
      <c r="O102" s="55"/>
      <c r="P102" s="55"/>
      <c r="Q102" s="55"/>
      <c r="R102" s="63"/>
      <c r="S102" s="64"/>
      <c r="T102" s="65"/>
      <c r="U102" s="63"/>
      <c r="V102" s="64"/>
      <c r="W102" s="65"/>
      <c r="X102" s="63"/>
      <c r="Y102" s="64"/>
      <c r="Z102" s="65"/>
      <c r="AA102" s="63"/>
      <c r="AB102" s="64"/>
      <c r="AC102" s="65"/>
      <c r="AD102" s="63"/>
      <c r="AE102" s="64"/>
      <c r="AF102" s="65"/>
      <c r="AG102" s="63"/>
      <c r="AH102" s="64"/>
      <c r="AI102" s="65"/>
      <c r="AJ102" s="63"/>
      <c r="AK102" s="64"/>
      <c r="AL102" s="65"/>
      <c r="AM102" s="102">
        <f t="shared" si="5"/>
        <v>0</v>
      </c>
      <c r="AN102" s="103"/>
      <c r="AO102" s="2"/>
      <c r="AP102" s="12">
        <f t="shared" si="7"/>
        <v>0</v>
      </c>
      <c r="AQ102" s="3">
        <f t="shared" si="6"/>
        <v>0</v>
      </c>
      <c r="AR102" s="3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x14ac:dyDescent="0.2">
      <c r="A103" s="2"/>
      <c r="B103" s="50">
        <v>21</v>
      </c>
      <c r="C103" s="22">
        <v>44704</v>
      </c>
      <c r="D103" s="6">
        <v>44705</v>
      </c>
      <c r="E103" s="6">
        <v>44706</v>
      </c>
      <c r="F103" s="6">
        <v>44707</v>
      </c>
      <c r="G103" s="6">
        <v>44708</v>
      </c>
      <c r="H103" s="6">
        <v>44709</v>
      </c>
      <c r="I103" s="6">
        <v>44710</v>
      </c>
      <c r="J103" s="52"/>
      <c r="K103" s="55" t="s">
        <v>123</v>
      </c>
      <c r="L103" s="55"/>
      <c r="M103" s="55"/>
      <c r="N103" s="55"/>
      <c r="O103" s="55"/>
      <c r="P103" s="55"/>
      <c r="Q103" s="55"/>
      <c r="R103" s="63"/>
      <c r="S103" s="64"/>
      <c r="T103" s="65"/>
      <c r="U103" s="63"/>
      <c r="V103" s="64"/>
      <c r="W103" s="65"/>
      <c r="X103" s="63"/>
      <c r="Y103" s="64"/>
      <c r="Z103" s="65"/>
      <c r="AA103" s="63"/>
      <c r="AB103" s="64"/>
      <c r="AC103" s="65"/>
      <c r="AD103" s="63"/>
      <c r="AE103" s="64"/>
      <c r="AF103" s="65"/>
      <c r="AG103" s="63"/>
      <c r="AH103" s="64"/>
      <c r="AI103" s="65"/>
      <c r="AJ103" s="63"/>
      <c r="AK103" s="64"/>
      <c r="AL103" s="65"/>
      <c r="AM103" s="102">
        <f t="shared" si="5"/>
        <v>0</v>
      </c>
      <c r="AN103" s="103"/>
      <c r="AO103" s="2"/>
      <c r="AP103" s="12">
        <f t="shared" si="7"/>
        <v>0</v>
      </c>
      <c r="AQ103" s="3">
        <f t="shared" si="6"/>
        <v>0</v>
      </c>
      <c r="AR103" s="3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x14ac:dyDescent="0.2">
      <c r="A104" s="2"/>
      <c r="B104" s="50">
        <v>22</v>
      </c>
      <c r="C104" s="22">
        <v>44711</v>
      </c>
      <c r="D104" s="6">
        <v>44712</v>
      </c>
      <c r="E104" s="6">
        <v>44713</v>
      </c>
      <c r="F104" s="6">
        <v>44714</v>
      </c>
      <c r="G104" s="6">
        <v>44715</v>
      </c>
      <c r="H104" s="6">
        <v>44716</v>
      </c>
      <c r="I104" s="6">
        <v>44717</v>
      </c>
      <c r="J104" s="52"/>
      <c r="K104" s="55" t="s">
        <v>124</v>
      </c>
      <c r="L104" s="55"/>
      <c r="M104" s="55"/>
      <c r="N104" s="55"/>
      <c r="O104" s="55"/>
      <c r="P104" s="55"/>
      <c r="Q104" s="55"/>
      <c r="R104" s="63"/>
      <c r="S104" s="64"/>
      <c r="T104" s="65"/>
      <c r="U104" s="63"/>
      <c r="V104" s="64"/>
      <c r="W104" s="65"/>
      <c r="X104" s="63"/>
      <c r="Y104" s="64"/>
      <c r="Z104" s="65"/>
      <c r="AA104" s="63"/>
      <c r="AB104" s="64"/>
      <c r="AC104" s="65"/>
      <c r="AD104" s="63"/>
      <c r="AE104" s="64"/>
      <c r="AF104" s="65"/>
      <c r="AG104" s="63"/>
      <c r="AH104" s="64"/>
      <c r="AI104" s="65"/>
      <c r="AJ104" s="63"/>
      <c r="AK104" s="64"/>
      <c r="AL104" s="65"/>
      <c r="AM104" s="102">
        <f t="shared" ref="AM104:AM125" si="8">IFERROR(SUM(R104:AJ104),0)</f>
        <v>0</v>
      </c>
      <c r="AN104" s="103"/>
      <c r="AO104" s="2"/>
      <c r="AP104" s="12">
        <f t="shared" si="7"/>
        <v>0</v>
      </c>
      <c r="AQ104" s="3">
        <f t="shared" si="6"/>
        <v>0</v>
      </c>
      <c r="AR104" s="3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x14ac:dyDescent="0.2">
      <c r="A105" s="2"/>
      <c r="B105" s="50">
        <v>23</v>
      </c>
      <c r="C105" s="22">
        <v>44718</v>
      </c>
      <c r="D105" s="6">
        <v>44719</v>
      </c>
      <c r="E105" s="6">
        <v>44720</v>
      </c>
      <c r="F105" s="6">
        <v>44721</v>
      </c>
      <c r="G105" s="6">
        <v>44722</v>
      </c>
      <c r="H105" s="6">
        <v>44723</v>
      </c>
      <c r="I105" s="6">
        <v>44724</v>
      </c>
      <c r="J105" s="52"/>
      <c r="K105" s="55" t="s">
        <v>125</v>
      </c>
      <c r="L105" s="55"/>
      <c r="M105" s="55"/>
      <c r="N105" s="55"/>
      <c r="O105" s="55"/>
      <c r="P105" s="55"/>
      <c r="Q105" s="55"/>
      <c r="R105" s="63"/>
      <c r="S105" s="64"/>
      <c r="T105" s="65"/>
      <c r="U105" s="63"/>
      <c r="V105" s="64"/>
      <c r="W105" s="65"/>
      <c r="X105" s="63"/>
      <c r="Y105" s="64"/>
      <c r="Z105" s="65"/>
      <c r="AA105" s="63"/>
      <c r="AB105" s="64"/>
      <c r="AC105" s="65"/>
      <c r="AD105" s="63"/>
      <c r="AE105" s="64"/>
      <c r="AF105" s="65"/>
      <c r="AG105" s="63"/>
      <c r="AH105" s="64"/>
      <c r="AI105" s="65"/>
      <c r="AJ105" s="63"/>
      <c r="AK105" s="64"/>
      <c r="AL105" s="65"/>
      <c r="AM105" s="102">
        <f t="shared" si="8"/>
        <v>0</v>
      </c>
      <c r="AN105" s="103"/>
      <c r="AO105" s="2"/>
      <c r="AP105" s="12">
        <f t="shared" si="7"/>
        <v>0</v>
      </c>
      <c r="AQ105" s="3">
        <f t="shared" si="6"/>
        <v>0</v>
      </c>
      <c r="AR105" s="3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x14ac:dyDescent="0.2">
      <c r="A106" s="2"/>
      <c r="B106" s="50">
        <v>24</v>
      </c>
      <c r="C106" s="22">
        <v>44725</v>
      </c>
      <c r="D106" s="6">
        <v>44726</v>
      </c>
      <c r="E106" s="6">
        <v>44727</v>
      </c>
      <c r="F106" s="6">
        <v>44728</v>
      </c>
      <c r="G106" s="6">
        <v>44729</v>
      </c>
      <c r="H106" s="6">
        <v>44730</v>
      </c>
      <c r="I106" s="6">
        <v>44731</v>
      </c>
      <c r="J106" s="52"/>
      <c r="K106" s="55" t="s">
        <v>126</v>
      </c>
      <c r="L106" s="55"/>
      <c r="M106" s="55"/>
      <c r="N106" s="55"/>
      <c r="O106" s="55"/>
      <c r="P106" s="55"/>
      <c r="Q106" s="55"/>
      <c r="R106" s="63"/>
      <c r="S106" s="64"/>
      <c r="T106" s="65"/>
      <c r="U106" s="63"/>
      <c r="V106" s="64"/>
      <c r="W106" s="65"/>
      <c r="X106" s="63"/>
      <c r="Y106" s="64"/>
      <c r="Z106" s="65"/>
      <c r="AA106" s="63"/>
      <c r="AB106" s="64"/>
      <c r="AC106" s="65"/>
      <c r="AD106" s="63"/>
      <c r="AE106" s="64"/>
      <c r="AF106" s="65"/>
      <c r="AG106" s="63"/>
      <c r="AH106" s="64"/>
      <c r="AI106" s="65"/>
      <c r="AJ106" s="63"/>
      <c r="AK106" s="64"/>
      <c r="AL106" s="65"/>
      <c r="AM106" s="102">
        <f t="shared" si="8"/>
        <v>0</v>
      </c>
      <c r="AN106" s="103"/>
      <c r="AO106" s="2"/>
      <c r="AP106" s="12">
        <f t="shared" si="7"/>
        <v>0</v>
      </c>
      <c r="AQ106" s="3">
        <f t="shared" si="6"/>
        <v>0</v>
      </c>
      <c r="AR106" s="3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x14ac:dyDescent="0.2">
      <c r="A107" s="2"/>
      <c r="B107" s="50">
        <v>25</v>
      </c>
      <c r="C107" s="22">
        <v>44732</v>
      </c>
      <c r="D107" s="6">
        <v>44733</v>
      </c>
      <c r="E107" s="6">
        <v>44734</v>
      </c>
      <c r="F107" s="6">
        <v>44735</v>
      </c>
      <c r="G107" s="6">
        <v>44736</v>
      </c>
      <c r="H107" s="6">
        <v>44737</v>
      </c>
      <c r="I107" s="6">
        <v>44738</v>
      </c>
      <c r="J107" s="52"/>
      <c r="K107" s="55" t="s">
        <v>127</v>
      </c>
      <c r="L107" s="55"/>
      <c r="M107" s="55"/>
      <c r="N107" s="55"/>
      <c r="O107" s="55"/>
      <c r="P107" s="55"/>
      <c r="Q107" s="55"/>
      <c r="R107" s="63"/>
      <c r="S107" s="64"/>
      <c r="T107" s="65"/>
      <c r="U107" s="63"/>
      <c r="V107" s="64"/>
      <c r="W107" s="65"/>
      <c r="X107" s="63"/>
      <c r="Y107" s="64"/>
      <c r="Z107" s="65"/>
      <c r="AA107" s="63"/>
      <c r="AB107" s="64"/>
      <c r="AC107" s="65"/>
      <c r="AD107" s="63"/>
      <c r="AE107" s="64"/>
      <c r="AF107" s="65"/>
      <c r="AG107" s="63"/>
      <c r="AH107" s="64"/>
      <c r="AI107" s="65"/>
      <c r="AJ107" s="63"/>
      <c r="AK107" s="64"/>
      <c r="AL107" s="65"/>
      <c r="AM107" s="102">
        <f t="shared" si="8"/>
        <v>0</v>
      </c>
      <c r="AN107" s="103"/>
      <c r="AO107" s="2"/>
      <c r="AP107" s="12">
        <f t="shared" si="7"/>
        <v>0</v>
      </c>
      <c r="AQ107" s="3">
        <f t="shared" si="6"/>
        <v>0</v>
      </c>
      <c r="AR107" s="3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x14ac:dyDescent="0.2">
      <c r="A108" s="2"/>
      <c r="B108" s="50">
        <v>26</v>
      </c>
      <c r="C108" s="22">
        <v>44739</v>
      </c>
      <c r="D108" s="6">
        <v>44740</v>
      </c>
      <c r="E108" s="6">
        <v>44741</v>
      </c>
      <c r="F108" s="6">
        <v>44742</v>
      </c>
      <c r="G108" s="6">
        <v>44743</v>
      </c>
      <c r="H108" s="6">
        <v>44744</v>
      </c>
      <c r="I108" s="6">
        <v>44745</v>
      </c>
      <c r="J108" s="52"/>
      <c r="K108" s="55" t="s">
        <v>128</v>
      </c>
      <c r="L108" s="55"/>
      <c r="M108" s="55"/>
      <c r="N108" s="55"/>
      <c r="O108" s="55"/>
      <c r="P108" s="55"/>
      <c r="Q108" s="55"/>
      <c r="R108" s="63"/>
      <c r="S108" s="64"/>
      <c r="T108" s="65"/>
      <c r="U108" s="63"/>
      <c r="V108" s="64"/>
      <c r="W108" s="65"/>
      <c r="X108" s="63"/>
      <c r="Y108" s="64"/>
      <c r="Z108" s="65"/>
      <c r="AA108" s="63"/>
      <c r="AB108" s="64"/>
      <c r="AC108" s="65"/>
      <c r="AD108" s="63"/>
      <c r="AE108" s="64"/>
      <c r="AF108" s="65"/>
      <c r="AG108" s="63"/>
      <c r="AH108" s="64"/>
      <c r="AI108" s="65"/>
      <c r="AJ108" s="63"/>
      <c r="AK108" s="64"/>
      <c r="AL108" s="65"/>
      <c r="AM108" s="102">
        <f t="shared" si="8"/>
        <v>0</v>
      </c>
      <c r="AN108" s="103"/>
      <c r="AO108" s="2"/>
      <c r="AP108" s="12">
        <f t="shared" si="7"/>
        <v>0</v>
      </c>
      <c r="AQ108" s="3">
        <f t="shared" si="6"/>
        <v>0</v>
      </c>
      <c r="AR108" s="3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x14ac:dyDescent="0.2">
      <c r="A109" s="2"/>
      <c r="B109" s="50">
        <v>27</v>
      </c>
      <c r="C109" s="22">
        <v>44746</v>
      </c>
      <c r="D109" s="6">
        <v>44747</v>
      </c>
      <c r="E109" s="6">
        <v>44748</v>
      </c>
      <c r="F109" s="6">
        <v>44749</v>
      </c>
      <c r="G109" s="6">
        <v>44750</v>
      </c>
      <c r="H109" s="6">
        <v>44751</v>
      </c>
      <c r="I109" s="6">
        <v>44752</v>
      </c>
      <c r="J109" s="52"/>
      <c r="K109" s="55" t="s">
        <v>129</v>
      </c>
      <c r="L109" s="55"/>
      <c r="M109" s="55"/>
      <c r="N109" s="55"/>
      <c r="O109" s="55"/>
      <c r="P109" s="55"/>
      <c r="Q109" s="55"/>
      <c r="R109" s="63"/>
      <c r="S109" s="64"/>
      <c r="T109" s="65"/>
      <c r="U109" s="63"/>
      <c r="V109" s="64"/>
      <c r="W109" s="65"/>
      <c r="X109" s="63"/>
      <c r="Y109" s="64"/>
      <c r="Z109" s="65"/>
      <c r="AA109" s="63"/>
      <c r="AB109" s="64"/>
      <c r="AC109" s="65"/>
      <c r="AD109" s="63"/>
      <c r="AE109" s="64"/>
      <c r="AF109" s="65"/>
      <c r="AG109" s="63"/>
      <c r="AH109" s="64"/>
      <c r="AI109" s="65"/>
      <c r="AJ109" s="63"/>
      <c r="AK109" s="64"/>
      <c r="AL109" s="65"/>
      <c r="AM109" s="102">
        <f t="shared" si="8"/>
        <v>0</v>
      </c>
      <c r="AN109" s="103"/>
      <c r="AO109" s="2"/>
      <c r="AP109" s="12">
        <f t="shared" si="7"/>
        <v>0</v>
      </c>
      <c r="AQ109" s="3">
        <f t="shared" si="6"/>
        <v>0</v>
      </c>
      <c r="AR109" s="3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x14ac:dyDescent="0.2">
      <c r="A110" s="2"/>
      <c r="B110" s="50">
        <v>28</v>
      </c>
      <c r="C110" s="22">
        <v>44753</v>
      </c>
      <c r="D110" s="6">
        <v>44754</v>
      </c>
      <c r="E110" s="6">
        <v>44755</v>
      </c>
      <c r="F110" s="6">
        <v>44756</v>
      </c>
      <c r="G110" s="6">
        <v>44757</v>
      </c>
      <c r="H110" s="6">
        <v>44758</v>
      </c>
      <c r="I110" s="6">
        <v>44759</v>
      </c>
      <c r="J110" s="52"/>
      <c r="K110" s="55" t="s">
        <v>130</v>
      </c>
      <c r="L110" s="55"/>
      <c r="M110" s="55"/>
      <c r="N110" s="55"/>
      <c r="O110" s="55"/>
      <c r="P110" s="55"/>
      <c r="Q110" s="55"/>
      <c r="R110" s="63"/>
      <c r="S110" s="64"/>
      <c r="T110" s="65"/>
      <c r="U110" s="63"/>
      <c r="V110" s="64"/>
      <c r="W110" s="65"/>
      <c r="X110" s="63"/>
      <c r="Y110" s="64"/>
      <c r="Z110" s="65"/>
      <c r="AA110" s="63"/>
      <c r="AB110" s="64"/>
      <c r="AC110" s="65"/>
      <c r="AD110" s="63"/>
      <c r="AE110" s="64"/>
      <c r="AF110" s="65"/>
      <c r="AG110" s="63"/>
      <c r="AH110" s="64"/>
      <c r="AI110" s="65"/>
      <c r="AJ110" s="63"/>
      <c r="AK110" s="64"/>
      <c r="AL110" s="65"/>
      <c r="AM110" s="102">
        <f t="shared" si="8"/>
        <v>0</v>
      </c>
      <c r="AN110" s="103"/>
      <c r="AO110" s="2"/>
      <c r="AP110" s="12">
        <f t="shared" si="7"/>
        <v>0</v>
      </c>
      <c r="AQ110" s="3">
        <f t="shared" si="6"/>
        <v>0</v>
      </c>
      <c r="AR110" s="3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x14ac:dyDescent="0.2">
      <c r="A111" s="2"/>
      <c r="B111" s="50">
        <v>29</v>
      </c>
      <c r="C111" s="22">
        <v>44760</v>
      </c>
      <c r="D111" s="6">
        <v>44761</v>
      </c>
      <c r="E111" s="6">
        <v>44762</v>
      </c>
      <c r="F111" s="6">
        <v>44763</v>
      </c>
      <c r="G111" s="6">
        <v>44764</v>
      </c>
      <c r="H111" s="6">
        <v>44765</v>
      </c>
      <c r="I111" s="6">
        <v>44766</v>
      </c>
      <c r="J111" s="52"/>
      <c r="K111" s="55" t="s">
        <v>131</v>
      </c>
      <c r="L111" s="55"/>
      <c r="M111" s="55"/>
      <c r="N111" s="55"/>
      <c r="O111" s="55"/>
      <c r="P111" s="55"/>
      <c r="Q111" s="55"/>
      <c r="R111" s="63"/>
      <c r="S111" s="64"/>
      <c r="T111" s="65"/>
      <c r="U111" s="63"/>
      <c r="V111" s="64"/>
      <c r="W111" s="65"/>
      <c r="X111" s="63"/>
      <c r="Y111" s="64"/>
      <c r="Z111" s="65"/>
      <c r="AA111" s="63"/>
      <c r="AB111" s="64"/>
      <c r="AC111" s="65"/>
      <c r="AD111" s="63"/>
      <c r="AE111" s="64"/>
      <c r="AF111" s="65"/>
      <c r="AG111" s="63"/>
      <c r="AH111" s="64"/>
      <c r="AI111" s="65"/>
      <c r="AJ111" s="63"/>
      <c r="AK111" s="64"/>
      <c r="AL111" s="65"/>
      <c r="AM111" s="102">
        <f t="shared" si="8"/>
        <v>0</v>
      </c>
      <c r="AN111" s="103"/>
      <c r="AO111" s="2"/>
      <c r="AP111" s="12">
        <f t="shared" si="7"/>
        <v>0</v>
      </c>
      <c r="AQ111" s="3">
        <f t="shared" si="6"/>
        <v>0</v>
      </c>
      <c r="AR111" s="3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x14ac:dyDescent="0.2">
      <c r="A112" s="2"/>
      <c r="B112" s="50">
        <v>30</v>
      </c>
      <c r="C112" s="22">
        <v>44767</v>
      </c>
      <c r="D112" s="6">
        <v>44768</v>
      </c>
      <c r="E112" s="6">
        <v>44769</v>
      </c>
      <c r="F112" s="6">
        <v>44770</v>
      </c>
      <c r="G112" s="6">
        <v>44771</v>
      </c>
      <c r="H112" s="6">
        <v>44772</v>
      </c>
      <c r="I112" s="6">
        <v>44773</v>
      </c>
      <c r="J112" s="52"/>
      <c r="K112" s="55" t="s">
        <v>132</v>
      </c>
      <c r="L112" s="55"/>
      <c r="M112" s="55"/>
      <c r="N112" s="55"/>
      <c r="O112" s="55"/>
      <c r="P112" s="55"/>
      <c r="Q112" s="55"/>
      <c r="R112" s="63"/>
      <c r="S112" s="64"/>
      <c r="T112" s="65"/>
      <c r="U112" s="63"/>
      <c r="V112" s="64"/>
      <c r="W112" s="65"/>
      <c r="X112" s="63"/>
      <c r="Y112" s="64"/>
      <c r="Z112" s="65"/>
      <c r="AA112" s="63"/>
      <c r="AB112" s="64"/>
      <c r="AC112" s="65"/>
      <c r="AD112" s="63"/>
      <c r="AE112" s="64"/>
      <c r="AF112" s="65"/>
      <c r="AG112" s="63"/>
      <c r="AH112" s="64"/>
      <c r="AI112" s="65"/>
      <c r="AJ112" s="63"/>
      <c r="AK112" s="64"/>
      <c r="AL112" s="65"/>
      <c r="AM112" s="102">
        <f t="shared" si="8"/>
        <v>0</v>
      </c>
      <c r="AN112" s="103"/>
      <c r="AO112" s="2"/>
      <c r="AP112" s="12">
        <f t="shared" si="7"/>
        <v>0</v>
      </c>
      <c r="AQ112" s="3">
        <f t="shared" si="6"/>
        <v>0</v>
      </c>
      <c r="AR112" s="3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x14ac:dyDescent="0.2">
      <c r="A113" s="2"/>
      <c r="B113" s="50">
        <v>31</v>
      </c>
      <c r="C113" s="22">
        <v>44774</v>
      </c>
      <c r="D113" s="6">
        <v>44775</v>
      </c>
      <c r="E113" s="6">
        <v>44776</v>
      </c>
      <c r="F113" s="6">
        <v>44777</v>
      </c>
      <c r="G113" s="6">
        <v>44778</v>
      </c>
      <c r="H113" s="6">
        <v>44779</v>
      </c>
      <c r="I113" s="6">
        <v>44780</v>
      </c>
      <c r="J113" s="52"/>
      <c r="K113" s="55" t="s">
        <v>133</v>
      </c>
      <c r="L113" s="55"/>
      <c r="M113" s="55"/>
      <c r="N113" s="55"/>
      <c r="O113" s="55"/>
      <c r="P113" s="55"/>
      <c r="Q113" s="55"/>
      <c r="R113" s="63"/>
      <c r="S113" s="64"/>
      <c r="T113" s="65"/>
      <c r="U113" s="63"/>
      <c r="V113" s="64"/>
      <c r="W113" s="65"/>
      <c r="X113" s="63"/>
      <c r="Y113" s="64"/>
      <c r="Z113" s="65"/>
      <c r="AA113" s="63"/>
      <c r="AB113" s="64"/>
      <c r="AC113" s="65"/>
      <c r="AD113" s="63"/>
      <c r="AE113" s="64"/>
      <c r="AF113" s="65"/>
      <c r="AG113" s="63"/>
      <c r="AH113" s="64"/>
      <c r="AI113" s="65"/>
      <c r="AJ113" s="63"/>
      <c r="AK113" s="64"/>
      <c r="AL113" s="65"/>
      <c r="AM113" s="102">
        <f t="shared" si="8"/>
        <v>0</v>
      </c>
      <c r="AN113" s="103"/>
      <c r="AO113" s="2"/>
      <c r="AP113" s="12">
        <f t="shared" si="7"/>
        <v>0</v>
      </c>
      <c r="AQ113" s="3">
        <f t="shared" si="6"/>
        <v>0</v>
      </c>
      <c r="AR113" s="3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x14ac:dyDescent="0.2">
      <c r="A114" s="2"/>
      <c r="B114" s="50">
        <v>32</v>
      </c>
      <c r="C114" s="22">
        <v>44781</v>
      </c>
      <c r="D114" s="6">
        <v>44782</v>
      </c>
      <c r="E114" s="6">
        <v>44783</v>
      </c>
      <c r="F114" s="6">
        <v>44784</v>
      </c>
      <c r="G114" s="6">
        <v>44785</v>
      </c>
      <c r="H114" s="6">
        <v>44786</v>
      </c>
      <c r="I114" s="6">
        <v>44787</v>
      </c>
      <c r="J114" s="52"/>
      <c r="K114" s="56" t="s">
        <v>134</v>
      </c>
      <c r="L114" s="57"/>
      <c r="M114" s="57"/>
      <c r="N114" s="57"/>
      <c r="O114" s="57"/>
      <c r="P114" s="57"/>
      <c r="Q114" s="58"/>
      <c r="R114" s="63"/>
      <c r="S114" s="64"/>
      <c r="T114" s="65"/>
      <c r="U114" s="63"/>
      <c r="V114" s="64"/>
      <c r="W114" s="65"/>
      <c r="X114" s="63"/>
      <c r="Y114" s="64"/>
      <c r="Z114" s="65"/>
      <c r="AA114" s="63"/>
      <c r="AB114" s="64"/>
      <c r="AC114" s="65"/>
      <c r="AD114" s="63"/>
      <c r="AE114" s="64"/>
      <c r="AF114" s="65"/>
      <c r="AG114" s="63"/>
      <c r="AH114" s="64"/>
      <c r="AI114" s="65"/>
      <c r="AJ114" s="63"/>
      <c r="AK114" s="64"/>
      <c r="AL114" s="65"/>
      <c r="AM114" s="102">
        <f t="shared" si="8"/>
        <v>0</v>
      </c>
      <c r="AN114" s="103"/>
      <c r="AO114" s="2"/>
      <c r="AP114" s="12">
        <f t="shared" si="7"/>
        <v>0</v>
      </c>
      <c r="AQ114" s="3">
        <f t="shared" si="6"/>
        <v>0</v>
      </c>
      <c r="AR114" s="3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x14ac:dyDescent="0.2">
      <c r="A115" s="2"/>
      <c r="B115" s="50">
        <v>33</v>
      </c>
      <c r="C115" s="22">
        <v>44788</v>
      </c>
      <c r="D115" s="6">
        <v>44789</v>
      </c>
      <c r="E115" s="6">
        <v>44790</v>
      </c>
      <c r="F115" s="6">
        <v>44791</v>
      </c>
      <c r="G115" s="6">
        <v>44792</v>
      </c>
      <c r="H115" s="6">
        <v>44793</v>
      </c>
      <c r="I115" s="6">
        <v>44794</v>
      </c>
      <c r="J115" s="52"/>
      <c r="K115" s="55" t="s">
        <v>135</v>
      </c>
      <c r="L115" s="55"/>
      <c r="M115" s="55"/>
      <c r="N115" s="55"/>
      <c r="O115" s="55"/>
      <c r="P115" s="55"/>
      <c r="Q115" s="55"/>
      <c r="R115" s="63"/>
      <c r="S115" s="64"/>
      <c r="T115" s="65"/>
      <c r="U115" s="63"/>
      <c r="V115" s="64"/>
      <c r="W115" s="65"/>
      <c r="X115" s="63"/>
      <c r="Y115" s="64"/>
      <c r="Z115" s="65"/>
      <c r="AA115" s="63"/>
      <c r="AB115" s="64"/>
      <c r="AC115" s="65"/>
      <c r="AD115" s="63"/>
      <c r="AE115" s="64"/>
      <c r="AF115" s="65"/>
      <c r="AG115" s="63"/>
      <c r="AH115" s="64"/>
      <c r="AI115" s="65"/>
      <c r="AJ115" s="63"/>
      <c r="AK115" s="64"/>
      <c r="AL115" s="65"/>
      <c r="AM115" s="102">
        <f t="shared" si="8"/>
        <v>0</v>
      </c>
      <c r="AN115" s="103"/>
      <c r="AO115" s="2"/>
      <c r="AP115" s="12">
        <f t="shared" si="7"/>
        <v>0</v>
      </c>
      <c r="AQ115" s="3">
        <f t="shared" si="6"/>
        <v>0</v>
      </c>
      <c r="AR115" s="3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x14ac:dyDescent="0.2">
      <c r="A116" s="2"/>
      <c r="B116" s="50">
        <v>34</v>
      </c>
      <c r="C116" s="22">
        <v>44795</v>
      </c>
      <c r="D116" s="6">
        <v>44796</v>
      </c>
      <c r="E116" s="6">
        <v>44797</v>
      </c>
      <c r="F116" s="6">
        <v>44798</v>
      </c>
      <c r="G116" s="6">
        <v>44799</v>
      </c>
      <c r="H116" s="6">
        <v>44800</v>
      </c>
      <c r="I116" s="6">
        <v>44801</v>
      </c>
      <c r="J116" s="52"/>
      <c r="K116" s="55" t="s">
        <v>136</v>
      </c>
      <c r="L116" s="55"/>
      <c r="M116" s="55"/>
      <c r="N116" s="55"/>
      <c r="O116" s="55"/>
      <c r="P116" s="55"/>
      <c r="Q116" s="55"/>
      <c r="R116" s="63"/>
      <c r="S116" s="64"/>
      <c r="T116" s="65"/>
      <c r="U116" s="63"/>
      <c r="V116" s="64"/>
      <c r="W116" s="65"/>
      <c r="X116" s="63"/>
      <c r="Y116" s="64"/>
      <c r="Z116" s="65"/>
      <c r="AA116" s="63"/>
      <c r="AB116" s="64"/>
      <c r="AC116" s="65"/>
      <c r="AD116" s="63"/>
      <c r="AE116" s="64"/>
      <c r="AF116" s="65"/>
      <c r="AG116" s="63"/>
      <c r="AH116" s="64"/>
      <c r="AI116" s="65"/>
      <c r="AJ116" s="63"/>
      <c r="AK116" s="64"/>
      <c r="AL116" s="65"/>
      <c r="AM116" s="102">
        <f t="shared" si="8"/>
        <v>0</v>
      </c>
      <c r="AN116" s="103"/>
      <c r="AO116" s="2"/>
      <c r="AP116" s="12">
        <f t="shared" si="7"/>
        <v>0</v>
      </c>
      <c r="AQ116" s="3">
        <f t="shared" si="6"/>
        <v>0</v>
      </c>
      <c r="AR116" s="3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x14ac:dyDescent="0.2">
      <c r="A117" s="2"/>
      <c r="B117" s="50">
        <v>35</v>
      </c>
      <c r="C117" s="22">
        <v>44802</v>
      </c>
      <c r="D117" s="6">
        <v>44803</v>
      </c>
      <c r="E117" s="6">
        <v>44804</v>
      </c>
      <c r="F117" s="6">
        <v>44805</v>
      </c>
      <c r="G117" s="6">
        <v>44806</v>
      </c>
      <c r="H117" s="6">
        <v>44807</v>
      </c>
      <c r="I117" s="6">
        <v>44808</v>
      </c>
      <c r="J117" s="52"/>
      <c r="K117" s="55" t="s">
        <v>137</v>
      </c>
      <c r="L117" s="55"/>
      <c r="M117" s="55"/>
      <c r="N117" s="55"/>
      <c r="O117" s="55"/>
      <c r="P117" s="55"/>
      <c r="Q117" s="55"/>
      <c r="R117" s="63"/>
      <c r="S117" s="64"/>
      <c r="T117" s="65"/>
      <c r="U117" s="63"/>
      <c r="V117" s="64"/>
      <c r="W117" s="65"/>
      <c r="X117" s="63"/>
      <c r="Y117" s="64"/>
      <c r="Z117" s="65"/>
      <c r="AA117" s="63"/>
      <c r="AB117" s="64"/>
      <c r="AC117" s="65"/>
      <c r="AD117" s="63"/>
      <c r="AE117" s="64"/>
      <c r="AF117" s="65"/>
      <c r="AG117" s="63"/>
      <c r="AH117" s="64"/>
      <c r="AI117" s="65"/>
      <c r="AJ117" s="63"/>
      <c r="AK117" s="64"/>
      <c r="AL117" s="65"/>
      <c r="AM117" s="102">
        <f t="shared" si="8"/>
        <v>0</v>
      </c>
      <c r="AN117" s="103"/>
      <c r="AO117" s="2"/>
      <c r="AP117" s="12">
        <f t="shared" si="7"/>
        <v>0</v>
      </c>
      <c r="AQ117" s="3">
        <f t="shared" si="6"/>
        <v>0</v>
      </c>
      <c r="AR117" s="3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x14ac:dyDescent="0.2">
      <c r="A118" s="2"/>
      <c r="B118" s="50">
        <v>36</v>
      </c>
      <c r="C118" s="22">
        <v>44809</v>
      </c>
      <c r="D118" s="6">
        <v>44810</v>
      </c>
      <c r="E118" s="6">
        <v>44811</v>
      </c>
      <c r="F118" s="6">
        <v>44812</v>
      </c>
      <c r="G118" s="6">
        <v>44813</v>
      </c>
      <c r="H118" s="6">
        <v>44814</v>
      </c>
      <c r="I118" s="6">
        <v>44815</v>
      </c>
      <c r="J118" s="52"/>
      <c r="K118" s="55" t="s">
        <v>138</v>
      </c>
      <c r="L118" s="55"/>
      <c r="M118" s="55"/>
      <c r="N118" s="55"/>
      <c r="O118" s="55"/>
      <c r="P118" s="55"/>
      <c r="Q118" s="55"/>
      <c r="R118" s="63"/>
      <c r="S118" s="64"/>
      <c r="T118" s="65"/>
      <c r="U118" s="63"/>
      <c r="V118" s="64"/>
      <c r="W118" s="65"/>
      <c r="X118" s="63"/>
      <c r="Y118" s="64"/>
      <c r="Z118" s="65"/>
      <c r="AA118" s="63"/>
      <c r="AB118" s="64"/>
      <c r="AC118" s="65"/>
      <c r="AD118" s="63"/>
      <c r="AE118" s="64"/>
      <c r="AF118" s="65"/>
      <c r="AG118" s="63"/>
      <c r="AH118" s="64"/>
      <c r="AI118" s="65"/>
      <c r="AJ118" s="63"/>
      <c r="AK118" s="64"/>
      <c r="AL118" s="65"/>
      <c r="AM118" s="102">
        <f t="shared" si="8"/>
        <v>0</v>
      </c>
      <c r="AN118" s="103"/>
      <c r="AO118" s="2"/>
      <c r="AP118" s="12">
        <f t="shared" si="7"/>
        <v>0</v>
      </c>
      <c r="AQ118" s="3">
        <f t="shared" si="6"/>
        <v>0</v>
      </c>
      <c r="AR118" s="3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x14ac:dyDescent="0.2">
      <c r="A119" s="2"/>
      <c r="B119" s="50">
        <v>37</v>
      </c>
      <c r="C119" s="22">
        <v>44816</v>
      </c>
      <c r="D119" s="6">
        <v>44817</v>
      </c>
      <c r="E119" s="6">
        <v>44818</v>
      </c>
      <c r="F119" s="6">
        <v>44819</v>
      </c>
      <c r="G119" s="6">
        <v>44820</v>
      </c>
      <c r="H119" s="6">
        <v>44821</v>
      </c>
      <c r="I119" s="6">
        <v>44822</v>
      </c>
      <c r="J119" s="52"/>
      <c r="K119" s="55" t="s">
        <v>139</v>
      </c>
      <c r="L119" s="55"/>
      <c r="M119" s="55"/>
      <c r="N119" s="55"/>
      <c r="O119" s="55"/>
      <c r="P119" s="55"/>
      <c r="Q119" s="55"/>
      <c r="R119" s="63"/>
      <c r="S119" s="64"/>
      <c r="T119" s="65"/>
      <c r="U119" s="63"/>
      <c r="V119" s="64"/>
      <c r="W119" s="65"/>
      <c r="X119" s="63"/>
      <c r="Y119" s="64"/>
      <c r="Z119" s="65"/>
      <c r="AA119" s="63"/>
      <c r="AB119" s="64"/>
      <c r="AC119" s="65"/>
      <c r="AD119" s="63"/>
      <c r="AE119" s="64"/>
      <c r="AF119" s="65"/>
      <c r="AG119" s="63"/>
      <c r="AH119" s="64"/>
      <c r="AI119" s="65"/>
      <c r="AJ119" s="63"/>
      <c r="AK119" s="64"/>
      <c r="AL119" s="65"/>
      <c r="AM119" s="102">
        <f t="shared" si="8"/>
        <v>0</v>
      </c>
      <c r="AN119" s="103"/>
      <c r="AO119" s="2"/>
      <c r="AP119" s="12">
        <f t="shared" si="7"/>
        <v>0</v>
      </c>
      <c r="AQ119" s="3">
        <f t="shared" si="6"/>
        <v>0</v>
      </c>
      <c r="AR119" s="3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x14ac:dyDescent="0.2">
      <c r="A120" s="2"/>
      <c r="B120" s="50">
        <v>38</v>
      </c>
      <c r="C120" s="22">
        <v>44823</v>
      </c>
      <c r="D120" s="6">
        <v>44824</v>
      </c>
      <c r="E120" s="6">
        <v>44825</v>
      </c>
      <c r="F120" s="6">
        <v>44826</v>
      </c>
      <c r="G120" s="6">
        <v>44827</v>
      </c>
      <c r="H120" s="6">
        <v>44828</v>
      </c>
      <c r="I120" s="6">
        <v>44829</v>
      </c>
      <c r="J120" s="52"/>
      <c r="K120" s="55" t="s">
        <v>140</v>
      </c>
      <c r="L120" s="55"/>
      <c r="M120" s="55"/>
      <c r="N120" s="55"/>
      <c r="O120" s="55"/>
      <c r="P120" s="55"/>
      <c r="Q120" s="55"/>
      <c r="R120" s="63"/>
      <c r="S120" s="64"/>
      <c r="T120" s="65"/>
      <c r="U120" s="63"/>
      <c r="V120" s="64"/>
      <c r="W120" s="65"/>
      <c r="X120" s="63"/>
      <c r="Y120" s="64"/>
      <c r="Z120" s="65"/>
      <c r="AA120" s="63"/>
      <c r="AB120" s="64"/>
      <c r="AC120" s="65"/>
      <c r="AD120" s="63"/>
      <c r="AE120" s="64"/>
      <c r="AF120" s="65"/>
      <c r="AG120" s="63"/>
      <c r="AH120" s="64"/>
      <c r="AI120" s="65"/>
      <c r="AJ120" s="63"/>
      <c r="AK120" s="64"/>
      <c r="AL120" s="65"/>
      <c r="AM120" s="102">
        <f t="shared" si="8"/>
        <v>0</v>
      </c>
      <c r="AN120" s="103"/>
      <c r="AO120" s="2"/>
      <c r="AP120" s="12">
        <f t="shared" si="7"/>
        <v>0</v>
      </c>
      <c r="AQ120" s="3">
        <f t="shared" si="6"/>
        <v>0</v>
      </c>
      <c r="AR120" s="3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14"/>
      <c r="BH120" s="2"/>
      <c r="BI120" s="2"/>
    </row>
    <row r="121" spans="1:61" x14ac:dyDescent="0.2">
      <c r="A121" s="2"/>
      <c r="B121" s="50">
        <v>39</v>
      </c>
      <c r="C121" s="22">
        <v>44830</v>
      </c>
      <c r="D121" s="6">
        <v>44831</v>
      </c>
      <c r="E121" s="6">
        <v>44832</v>
      </c>
      <c r="F121" s="6">
        <v>44833</v>
      </c>
      <c r="G121" s="6">
        <v>44834</v>
      </c>
      <c r="H121" s="6">
        <v>44835</v>
      </c>
      <c r="I121" s="6">
        <v>44836</v>
      </c>
      <c r="J121" s="52"/>
      <c r="K121" s="56" t="s">
        <v>141</v>
      </c>
      <c r="L121" s="57"/>
      <c r="M121" s="57"/>
      <c r="N121" s="57"/>
      <c r="O121" s="57"/>
      <c r="P121" s="57"/>
      <c r="Q121" s="58"/>
      <c r="R121" s="63"/>
      <c r="S121" s="64"/>
      <c r="T121" s="65"/>
      <c r="U121" s="63"/>
      <c r="V121" s="64"/>
      <c r="W121" s="65"/>
      <c r="X121" s="63"/>
      <c r="Y121" s="64"/>
      <c r="Z121" s="65"/>
      <c r="AA121" s="63"/>
      <c r="AB121" s="64"/>
      <c r="AC121" s="65"/>
      <c r="AD121" s="63"/>
      <c r="AE121" s="64"/>
      <c r="AF121" s="65"/>
      <c r="AG121" s="63"/>
      <c r="AH121" s="64"/>
      <c r="AI121" s="65"/>
      <c r="AJ121" s="63"/>
      <c r="AK121" s="64"/>
      <c r="AL121" s="65"/>
      <c r="AM121" s="102">
        <f t="shared" si="8"/>
        <v>0</v>
      </c>
      <c r="AN121" s="103"/>
      <c r="AO121" s="2"/>
      <c r="AP121" s="12">
        <f t="shared" si="7"/>
        <v>0</v>
      </c>
      <c r="AQ121" s="3">
        <f t="shared" si="6"/>
        <v>0</v>
      </c>
      <c r="AR121" s="3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14"/>
      <c r="BH121" s="2"/>
      <c r="BI121" s="2"/>
    </row>
    <row r="122" spans="1:61" x14ac:dyDescent="0.2">
      <c r="A122" s="2"/>
      <c r="B122" s="50">
        <v>40</v>
      </c>
      <c r="C122" s="22">
        <v>44837</v>
      </c>
      <c r="D122" s="6">
        <v>44838</v>
      </c>
      <c r="E122" s="6">
        <v>44839</v>
      </c>
      <c r="F122" s="6">
        <v>44840</v>
      </c>
      <c r="G122" s="6">
        <v>44841</v>
      </c>
      <c r="H122" s="6">
        <v>44842</v>
      </c>
      <c r="I122" s="6">
        <v>44843</v>
      </c>
      <c r="J122" s="52"/>
      <c r="K122" s="55" t="s">
        <v>142</v>
      </c>
      <c r="L122" s="55"/>
      <c r="M122" s="55"/>
      <c r="N122" s="55"/>
      <c r="O122" s="55"/>
      <c r="P122" s="55"/>
      <c r="Q122" s="55"/>
      <c r="R122" s="63"/>
      <c r="S122" s="64"/>
      <c r="T122" s="65"/>
      <c r="U122" s="63"/>
      <c r="V122" s="64"/>
      <c r="W122" s="65"/>
      <c r="X122" s="63"/>
      <c r="Y122" s="64"/>
      <c r="Z122" s="65"/>
      <c r="AA122" s="63"/>
      <c r="AB122" s="64"/>
      <c r="AC122" s="65"/>
      <c r="AD122" s="63"/>
      <c r="AE122" s="64"/>
      <c r="AF122" s="65"/>
      <c r="AG122" s="63"/>
      <c r="AH122" s="64"/>
      <c r="AI122" s="65"/>
      <c r="AJ122" s="63"/>
      <c r="AK122" s="64"/>
      <c r="AL122" s="65"/>
      <c r="AM122" s="102">
        <f t="shared" si="8"/>
        <v>0</v>
      </c>
      <c r="AN122" s="103"/>
      <c r="AO122" s="2"/>
      <c r="AP122" s="12">
        <f t="shared" si="7"/>
        <v>0</v>
      </c>
      <c r="AQ122" s="3">
        <f t="shared" si="6"/>
        <v>0</v>
      </c>
      <c r="AR122" s="3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14"/>
      <c r="BH122" s="2"/>
      <c r="BI122" s="2"/>
    </row>
    <row r="123" spans="1:61" x14ac:dyDescent="0.2">
      <c r="A123" s="2"/>
      <c r="B123" s="50">
        <v>41</v>
      </c>
      <c r="C123" s="22">
        <v>44844</v>
      </c>
      <c r="D123" s="6">
        <v>44845</v>
      </c>
      <c r="E123" s="6">
        <v>44846</v>
      </c>
      <c r="F123" s="6">
        <v>44847</v>
      </c>
      <c r="G123" s="6">
        <v>44848</v>
      </c>
      <c r="H123" s="6">
        <v>44849</v>
      </c>
      <c r="I123" s="6">
        <v>44850</v>
      </c>
      <c r="J123" s="52"/>
      <c r="K123" s="55" t="s">
        <v>143</v>
      </c>
      <c r="L123" s="55"/>
      <c r="M123" s="55"/>
      <c r="N123" s="55"/>
      <c r="O123" s="55"/>
      <c r="P123" s="55"/>
      <c r="Q123" s="55"/>
      <c r="R123" s="63"/>
      <c r="S123" s="64"/>
      <c r="T123" s="65"/>
      <c r="U123" s="63"/>
      <c r="V123" s="64"/>
      <c r="W123" s="65"/>
      <c r="X123" s="63"/>
      <c r="Y123" s="64"/>
      <c r="Z123" s="65"/>
      <c r="AA123" s="63"/>
      <c r="AB123" s="64"/>
      <c r="AC123" s="65"/>
      <c r="AD123" s="63"/>
      <c r="AE123" s="64"/>
      <c r="AF123" s="65"/>
      <c r="AG123" s="63"/>
      <c r="AH123" s="64"/>
      <c r="AI123" s="65"/>
      <c r="AJ123" s="63"/>
      <c r="AK123" s="64"/>
      <c r="AL123" s="65"/>
      <c r="AM123" s="102">
        <f t="shared" si="8"/>
        <v>0</v>
      </c>
      <c r="AN123" s="103"/>
      <c r="AO123" s="2"/>
      <c r="AP123" s="12">
        <f t="shared" si="7"/>
        <v>0</v>
      </c>
      <c r="AQ123" s="3">
        <f t="shared" si="6"/>
        <v>0</v>
      </c>
      <c r="AR123" s="3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14"/>
      <c r="BH123" s="2"/>
      <c r="BI123" s="2"/>
    </row>
    <row r="124" spans="1:61" x14ac:dyDescent="0.2">
      <c r="A124" s="2"/>
      <c r="B124" s="50">
        <v>42</v>
      </c>
      <c r="C124" s="22">
        <v>44851</v>
      </c>
      <c r="D124" s="6">
        <v>44852</v>
      </c>
      <c r="E124" s="6">
        <v>44853</v>
      </c>
      <c r="F124" s="6">
        <v>44854</v>
      </c>
      <c r="G124" s="6">
        <v>44855</v>
      </c>
      <c r="H124" s="6">
        <v>44856</v>
      </c>
      <c r="I124" s="6">
        <v>44857</v>
      </c>
      <c r="J124" s="52"/>
      <c r="K124" s="55" t="s">
        <v>144</v>
      </c>
      <c r="L124" s="55"/>
      <c r="M124" s="55"/>
      <c r="N124" s="55"/>
      <c r="O124" s="55"/>
      <c r="P124" s="55"/>
      <c r="Q124" s="55"/>
      <c r="R124" s="63"/>
      <c r="S124" s="64"/>
      <c r="T124" s="65"/>
      <c r="U124" s="63"/>
      <c r="V124" s="64"/>
      <c r="W124" s="65"/>
      <c r="X124" s="63"/>
      <c r="Y124" s="64"/>
      <c r="Z124" s="65"/>
      <c r="AA124" s="63"/>
      <c r="AB124" s="64"/>
      <c r="AC124" s="65"/>
      <c r="AD124" s="63"/>
      <c r="AE124" s="64"/>
      <c r="AF124" s="65"/>
      <c r="AG124" s="63"/>
      <c r="AH124" s="64"/>
      <c r="AI124" s="65"/>
      <c r="AJ124" s="63"/>
      <c r="AK124" s="64"/>
      <c r="AL124" s="65"/>
      <c r="AM124" s="102">
        <f t="shared" si="8"/>
        <v>0</v>
      </c>
      <c r="AN124" s="103"/>
      <c r="AO124" s="2"/>
      <c r="AP124" s="12">
        <f t="shared" si="7"/>
        <v>0</v>
      </c>
      <c r="AQ124" s="3">
        <f t="shared" si="6"/>
        <v>0</v>
      </c>
      <c r="AR124" s="3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14"/>
      <c r="BH124" s="2"/>
      <c r="BI124" s="2"/>
    </row>
    <row r="125" spans="1:61" x14ac:dyDescent="0.2">
      <c r="A125" s="2"/>
      <c r="B125" s="50">
        <v>43</v>
      </c>
      <c r="C125" s="22">
        <v>44858</v>
      </c>
      <c r="D125" s="6">
        <v>44859</v>
      </c>
      <c r="E125" s="6">
        <v>44860</v>
      </c>
      <c r="F125" s="6">
        <v>44861</v>
      </c>
      <c r="G125" s="6">
        <v>44862</v>
      </c>
      <c r="H125" s="6">
        <v>44863</v>
      </c>
      <c r="I125" s="6">
        <v>44864</v>
      </c>
      <c r="J125" s="52"/>
      <c r="K125" s="55" t="s">
        <v>145</v>
      </c>
      <c r="L125" s="55"/>
      <c r="M125" s="55"/>
      <c r="N125" s="55"/>
      <c r="O125" s="55"/>
      <c r="P125" s="55"/>
      <c r="Q125" s="55"/>
      <c r="R125" s="63"/>
      <c r="S125" s="64"/>
      <c r="T125" s="65"/>
      <c r="U125" s="63"/>
      <c r="V125" s="64"/>
      <c r="W125" s="65"/>
      <c r="X125" s="63"/>
      <c r="Y125" s="64"/>
      <c r="Z125" s="65"/>
      <c r="AA125" s="63"/>
      <c r="AB125" s="64"/>
      <c r="AC125" s="65"/>
      <c r="AD125" s="63"/>
      <c r="AE125" s="64"/>
      <c r="AF125" s="65"/>
      <c r="AG125" s="63"/>
      <c r="AH125" s="64"/>
      <c r="AI125" s="65"/>
      <c r="AJ125" s="63"/>
      <c r="AK125" s="64"/>
      <c r="AL125" s="65"/>
      <c r="AM125" s="102">
        <f t="shared" si="8"/>
        <v>0</v>
      </c>
      <c r="AN125" s="103"/>
      <c r="AO125" s="2"/>
      <c r="AP125" s="12">
        <f t="shared" si="7"/>
        <v>0</v>
      </c>
      <c r="AQ125" s="3">
        <f t="shared" si="6"/>
        <v>0</v>
      </c>
      <c r="AR125" s="3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14"/>
      <c r="BH125" s="2"/>
      <c r="BI125" s="2"/>
    </row>
    <row r="126" spans="1:61" x14ac:dyDescent="0.2">
      <c r="A126" s="2"/>
      <c r="B126" s="50">
        <v>44</v>
      </c>
      <c r="C126" s="22">
        <v>44865</v>
      </c>
      <c r="D126" s="6">
        <v>44866</v>
      </c>
      <c r="E126" s="6">
        <v>44867</v>
      </c>
      <c r="F126" s="6">
        <v>44868</v>
      </c>
      <c r="G126" s="6">
        <v>44869</v>
      </c>
      <c r="H126" s="6">
        <v>44870</v>
      </c>
      <c r="I126" s="6">
        <v>44871</v>
      </c>
      <c r="J126" s="52"/>
      <c r="K126" s="55" t="s">
        <v>146</v>
      </c>
      <c r="L126" s="55"/>
      <c r="M126" s="55"/>
      <c r="N126" s="55"/>
      <c r="O126" s="55"/>
      <c r="P126" s="55"/>
      <c r="Q126" s="55"/>
      <c r="R126" s="63"/>
      <c r="S126" s="64"/>
      <c r="T126" s="65"/>
      <c r="U126" s="63"/>
      <c r="V126" s="64"/>
      <c r="W126" s="65"/>
      <c r="X126" s="63"/>
      <c r="Y126" s="64"/>
      <c r="Z126" s="65"/>
      <c r="AA126" s="63"/>
      <c r="AB126" s="64"/>
      <c r="AC126" s="65"/>
      <c r="AD126" s="63"/>
      <c r="AE126" s="64"/>
      <c r="AF126" s="65"/>
      <c r="AG126" s="63"/>
      <c r="AH126" s="64"/>
      <c r="AI126" s="65"/>
      <c r="AJ126" s="63"/>
      <c r="AK126" s="64"/>
      <c r="AL126" s="65"/>
      <c r="AM126" s="102">
        <f t="shared" ref="AM126:AM157" si="9">IFERROR(SUM(R126:AJ126),0)</f>
        <v>0</v>
      </c>
      <c r="AN126" s="103"/>
      <c r="AO126" s="2"/>
      <c r="AP126" s="12">
        <f t="shared" si="7"/>
        <v>0</v>
      </c>
      <c r="AQ126" s="3">
        <f t="shared" ref="AQ126:AQ157" si="10">IF(SUM(AM126:AP126)&gt;=9,1,IF(AP126=1,0,IF(($AP$182)="alle Wochen",0,"")))</f>
        <v>0</v>
      </c>
      <c r="AR126" s="3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14"/>
      <c r="BH126" s="2"/>
      <c r="BI126" s="2"/>
    </row>
    <row r="127" spans="1:61" x14ac:dyDescent="0.2">
      <c r="A127" s="2"/>
      <c r="B127" s="50">
        <v>45</v>
      </c>
      <c r="C127" s="22">
        <v>44872</v>
      </c>
      <c r="D127" s="6">
        <v>44873</v>
      </c>
      <c r="E127" s="6">
        <v>44874</v>
      </c>
      <c r="F127" s="6">
        <v>44875</v>
      </c>
      <c r="G127" s="6">
        <v>44876</v>
      </c>
      <c r="H127" s="6">
        <v>44877</v>
      </c>
      <c r="I127" s="6">
        <v>44878</v>
      </c>
      <c r="J127" s="52"/>
      <c r="K127" s="53" t="s">
        <v>147</v>
      </c>
      <c r="L127" s="53"/>
      <c r="M127" s="53"/>
      <c r="N127" s="53"/>
      <c r="O127" s="53"/>
      <c r="P127" s="53"/>
      <c r="Q127" s="54"/>
      <c r="R127" s="63"/>
      <c r="S127" s="64"/>
      <c r="T127" s="65"/>
      <c r="U127" s="63"/>
      <c r="V127" s="64"/>
      <c r="W127" s="65"/>
      <c r="X127" s="63"/>
      <c r="Y127" s="64"/>
      <c r="Z127" s="65"/>
      <c r="AA127" s="63"/>
      <c r="AB127" s="64"/>
      <c r="AC127" s="65"/>
      <c r="AD127" s="63"/>
      <c r="AE127" s="64"/>
      <c r="AF127" s="65"/>
      <c r="AG127" s="63"/>
      <c r="AH127" s="64"/>
      <c r="AI127" s="65"/>
      <c r="AJ127" s="63"/>
      <c r="AK127" s="64"/>
      <c r="AL127" s="65"/>
      <c r="AM127" s="102">
        <f t="shared" si="9"/>
        <v>0</v>
      </c>
      <c r="AN127" s="103"/>
      <c r="AO127" s="2"/>
      <c r="AP127" s="12">
        <f t="shared" si="7"/>
        <v>0</v>
      </c>
      <c r="AQ127" s="3">
        <f t="shared" si="10"/>
        <v>0</v>
      </c>
      <c r="AR127" s="3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14"/>
      <c r="BH127" s="2"/>
      <c r="BI127" s="2"/>
    </row>
    <row r="128" spans="1:61" x14ac:dyDescent="0.2">
      <c r="A128" s="2"/>
      <c r="B128" s="2">
        <v>46</v>
      </c>
      <c r="C128" s="22">
        <v>44879</v>
      </c>
      <c r="D128" s="6">
        <v>44880</v>
      </c>
      <c r="E128" s="6">
        <v>44881</v>
      </c>
      <c r="F128" s="6">
        <v>44882</v>
      </c>
      <c r="G128" s="6">
        <v>44883</v>
      </c>
      <c r="H128" s="6">
        <v>44884</v>
      </c>
      <c r="I128" s="6">
        <v>44885</v>
      </c>
      <c r="K128" s="59" t="s">
        <v>149</v>
      </c>
      <c r="L128" s="59"/>
      <c r="M128" s="59"/>
      <c r="N128" s="59"/>
      <c r="O128" s="59"/>
      <c r="P128" s="59"/>
      <c r="Q128" s="60"/>
      <c r="R128" s="63"/>
      <c r="S128" s="64"/>
      <c r="T128" s="65"/>
      <c r="U128" s="63"/>
      <c r="V128" s="64"/>
      <c r="W128" s="65"/>
      <c r="X128" s="63"/>
      <c r="Y128" s="64"/>
      <c r="Z128" s="65"/>
      <c r="AA128" s="63"/>
      <c r="AB128" s="64"/>
      <c r="AC128" s="65"/>
      <c r="AD128" s="63"/>
      <c r="AE128" s="64"/>
      <c r="AF128" s="65"/>
      <c r="AG128" s="63"/>
      <c r="AH128" s="64"/>
      <c r="AI128" s="65"/>
      <c r="AJ128" s="63"/>
      <c r="AK128" s="64"/>
      <c r="AL128" s="65"/>
      <c r="AM128" s="102">
        <f t="shared" si="9"/>
        <v>0</v>
      </c>
      <c r="AN128" s="103"/>
      <c r="AO128" s="2"/>
      <c r="AP128" s="12">
        <f t="shared" si="7"/>
        <v>0</v>
      </c>
      <c r="AQ128" s="3">
        <f t="shared" si="10"/>
        <v>0</v>
      </c>
      <c r="AR128" s="3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14"/>
      <c r="BH128" s="2"/>
      <c r="BI128" s="2"/>
    </row>
    <row r="129" spans="1:61" x14ac:dyDescent="0.2">
      <c r="A129" s="2"/>
      <c r="B129" s="2">
        <v>47</v>
      </c>
      <c r="C129" s="22">
        <v>44886</v>
      </c>
      <c r="D129" s="6">
        <v>44887</v>
      </c>
      <c r="E129" s="6">
        <v>44888</v>
      </c>
      <c r="F129" s="6">
        <v>44889</v>
      </c>
      <c r="G129" s="6">
        <v>44890</v>
      </c>
      <c r="H129" s="6">
        <v>44891</v>
      </c>
      <c r="I129" s="6">
        <v>44892</v>
      </c>
      <c r="K129" s="55" t="s">
        <v>150</v>
      </c>
      <c r="L129" s="55"/>
      <c r="M129" s="55"/>
      <c r="N129" s="55"/>
      <c r="O129" s="55"/>
      <c r="P129" s="55"/>
      <c r="Q129" s="55"/>
      <c r="R129" s="63"/>
      <c r="S129" s="64"/>
      <c r="T129" s="65"/>
      <c r="U129" s="63"/>
      <c r="V129" s="64"/>
      <c r="W129" s="65"/>
      <c r="X129" s="63"/>
      <c r="Y129" s="64"/>
      <c r="Z129" s="65"/>
      <c r="AA129" s="63"/>
      <c r="AB129" s="64"/>
      <c r="AC129" s="65"/>
      <c r="AD129" s="63"/>
      <c r="AE129" s="64"/>
      <c r="AF129" s="65"/>
      <c r="AG129" s="63"/>
      <c r="AH129" s="64"/>
      <c r="AI129" s="65"/>
      <c r="AJ129" s="63"/>
      <c r="AK129" s="64"/>
      <c r="AL129" s="65"/>
      <c r="AM129" s="102">
        <f t="shared" si="9"/>
        <v>0</v>
      </c>
      <c r="AN129" s="103"/>
      <c r="AO129" s="2"/>
      <c r="AP129" s="12">
        <f t="shared" si="7"/>
        <v>0</v>
      </c>
      <c r="AQ129" s="3">
        <f t="shared" si="10"/>
        <v>0</v>
      </c>
      <c r="AR129" s="3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14"/>
      <c r="BH129" s="2"/>
      <c r="BI129" s="2"/>
    </row>
    <row r="130" spans="1:61" x14ac:dyDescent="0.2">
      <c r="A130" s="2"/>
      <c r="B130" s="2">
        <v>48</v>
      </c>
      <c r="C130" s="22">
        <v>44893</v>
      </c>
      <c r="D130" s="6">
        <v>44894</v>
      </c>
      <c r="E130" s="6">
        <v>44895</v>
      </c>
      <c r="F130" s="6">
        <v>44896</v>
      </c>
      <c r="G130" s="6">
        <v>44897</v>
      </c>
      <c r="H130" s="6">
        <v>44898</v>
      </c>
      <c r="I130" s="6">
        <v>44899</v>
      </c>
      <c r="K130" s="55" t="s">
        <v>151</v>
      </c>
      <c r="L130" s="55"/>
      <c r="M130" s="55"/>
      <c r="N130" s="55"/>
      <c r="O130" s="55"/>
      <c r="P130" s="55"/>
      <c r="Q130" s="55"/>
      <c r="R130" s="63"/>
      <c r="S130" s="64"/>
      <c r="T130" s="65"/>
      <c r="U130" s="63"/>
      <c r="V130" s="64"/>
      <c r="W130" s="65"/>
      <c r="X130" s="63"/>
      <c r="Y130" s="64"/>
      <c r="Z130" s="65"/>
      <c r="AA130" s="63"/>
      <c r="AB130" s="64"/>
      <c r="AC130" s="65"/>
      <c r="AD130" s="63"/>
      <c r="AE130" s="64"/>
      <c r="AF130" s="65"/>
      <c r="AG130" s="63"/>
      <c r="AH130" s="64"/>
      <c r="AI130" s="65"/>
      <c r="AJ130" s="63"/>
      <c r="AK130" s="64"/>
      <c r="AL130" s="65"/>
      <c r="AM130" s="102">
        <f t="shared" si="9"/>
        <v>0</v>
      </c>
      <c r="AN130" s="103"/>
      <c r="AO130" s="2"/>
      <c r="AP130" s="12">
        <f t="shared" si="7"/>
        <v>0</v>
      </c>
      <c r="AQ130" s="3">
        <f t="shared" si="10"/>
        <v>0</v>
      </c>
      <c r="AR130" s="3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14"/>
      <c r="BH130" s="2"/>
      <c r="BI130" s="2"/>
    </row>
    <row r="131" spans="1:61" x14ac:dyDescent="0.2">
      <c r="A131" s="2"/>
      <c r="B131" s="2">
        <v>49</v>
      </c>
      <c r="C131" s="22">
        <v>44900</v>
      </c>
      <c r="D131" s="6">
        <v>44901</v>
      </c>
      <c r="E131" s="6">
        <v>44902</v>
      </c>
      <c r="F131" s="6">
        <v>44903</v>
      </c>
      <c r="G131" s="6">
        <v>44904</v>
      </c>
      <c r="H131" s="6">
        <v>44905</v>
      </c>
      <c r="I131" s="6">
        <v>44906</v>
      </c>
      <c r="K131" s="55" t="s">
        <v>152</v>
      </c>
      <c r="L131" s="55"/>
      <c r="M131" s="55"/>
      <c r="N131" s="55"/>
      <c r="O131" s="55"/>
      <c r="P131" s="55"/>
      <c r="Q131" s="55"/>
      <c r="R131" s="63"/>
      <c r="S131" s="64"/>
      <c r="T131" s="65"/>
      <c r="U131" s="63"/>
      <c r="V131" s="64"/>
      <c r="W131" s="65"/>
      <c r="X131" s="63"/>
      <c r="Y131" s="64"/>
      <c r="Z131" s="65"/>
      <c r="AA131" s="63"/>
      <c r="AB131" s="64"/>
      <c r="AC131" s="65"/>
      <c r="AD131" s="63"/>
      <c r="AE131" s="64"/>
      <c r="AF131" s="65"/>
      <c r="AG131" s="63"/>
      <c r="AH131" s="64"/>
      <c r="AI131" s="65"/>
      <c r="AJ131" s="63"/>
      <c r="AK131" s="64"/>
      <c r="AL131" s="65"/>
      <c r="AM131" s="102">
        <f t="shared" si="9"/>
        <v>0</v>
      </c>
      <c r="AN131" s="103"/>
      <c r="AO131" s="2"/>
      <c r="AP131" s="12">
        <f t="shared" si="7"/>
        <v>0</v>
      </c>
      <c r="AQ131" s="3">
        <f t="shared" si="10"/>
        <v>0</v>
      </c>
      <c r="AR131" s="3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14"/>
      <c r="BH131" s="2"/>
      <c r="BI131" s="2"/>
    </row>
    <row r="132" spans="1:61" x14ac:dyDescent="0.2">
      <c r="A132" s="2"/>
      <c r="B132" s="2">
        <v>50</v>
      </c>
      <c r="C132" s="22">
        <v>44907</v>
      </c>
      <c r="D132" s="6">
        <v>44908</v>
      </c>
      <c r="E132" s="6">
        <v>44909</v>
      </c>
      <c r="F132" s="6">
        <v>44910</v>
      </c>
      <c r="G132" s="6">
        <v>44911</v>
      </c>
      <c r="H132" s="6">
        <v>44912</v>
      </c>
      <c r="I132" s="6">
        <v>44913</v>
      </c>
      <c r="K132" s="55" t="s">
        <v>153</v>
      </c>
      <c r="L132" s="55"/>
      <c r="M132" s="55"/>
      <c r="N132" s="55"/>
      <c r="O132" s="55"/>
      <c r="P132" s="55"/>
      <c r="Q132" s="55"/>
      <c r="R132" s="63"/>
      <c r="S132" s="64"/>
      <c r="T132" s="65"/>
      <c r="U132" s="63"/>
      <c r="V132" s="64"/>
      <c r="W132" s="65"/>
      <c r="X132" s="63"/>
      <c r="Y132" s="64"/>
      <c r="Z132" s="65"/>
      <c r="AA132" s="63"/>
      <c r="AB132" s="64"/>
      <c r="AC132" s="65"/>
      <c r="AD132" s="63"/>
      <c r="AE132" s="64"/>
      <c r="AF132" s="65"/>
      <c r="AG132" s="63"/>
      <c r="AH132" s="64"/>
      <c r="AI132" s="65"/>
      <c r="AJ132" s="63"/>
      <c r="AK132" s="64"/>
      <c r="AL132" s="65"/>
      <c r="AM132" s="102">
        <f t="shared" si="9"/>
        <v>0</v>
      </c>
      <c r="AN132" s="103"/>
      <c r="AO132" s="2"/>
      <c r="AP132" s="12">
        <f t="shared" si="7"/>
        <v>0</v>
      </c>
      <c r="AQ132" s="3">
        <f t="shared" si="10"/>
        <v>0</v>
      </c>
      <c r="AR132" s="3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14"/>
      <c r="BH132" s="2"/>
      <c r="BI132" s="2"/>
    </row>
    <row r="133" spans="1:61" x14ac:dyDescent="0.2">
      <c r="A133" s="2"/>
      <c r="B133" s="2">
        <v>51</v>
      </c>
      <c r="C133" s="22">
        <v>44914</v>
      </c>
      <c r="D133" s="6">
        <v>44915</v>
      </c>
      <c r="E133" s="6">
        <v>44916</v>
      </c>
      <c r="F133" s="6">
        <v>44917</v>
      </c>
      <c r="G133" s="6">
        <v>44918</v>
      </c>
      <c r="H133" s="6">
        <v>44919</v>
      </c>
      <c r="I133" s="6">
        <v>44920</v>
      </c>
      <c r="K133" s="55" t="s">
        <v>154</v>
      </c>
      <c r="L133" s="55"/>
      <c r="M133" s="55"/>
      <c r="N133" s="55"/>
      <c r="O133" s="55"/>
      <c r="P133" s="55"/>
      <c r="Q133" s="55"/>
      <c r="R133" s="63"/>
      <c r="S133" s="64"/>
      <c r="T133" s="65"/>
      <c r="U133" s="63"/>
      <c r="V133" s="64"/>
      <c r="W133" s="65"/>
      <c r="X133" s="63"/>
      <c r="Y133" s="64"/>
      <c r="Z133" s="65"/>
      <c r="AA133" s="63"/>
      <c r="AB133" s="64"/>
      <c r="AC133" s="65"/>
      <c r="AD133" s="63"/>
      <c r="AE133" s="64"/>
      <c r="AF133" s="65"/>
      <c r="AG133" s="63"/>
      <c r="AH133" s="64"/>
      <c r="AI133" s="65"/>
      <c r="AJ133" s="63"/>
      <c r="AK133" s="64"/>
      <c r="AL133" s="65"/>
      <c r="AM133" s="102">
        <f t="shared" si="9"/>
        <v>0</v>
      </c>
      <c r="AN133" s="103"/>
      <c r="AO133" s="2"/>
      <c r="AP133" s="12">
        <f t="shared" si="7"/>
        <v>0</v>
      </c>
      <c r="AQ133" s="3">
        <f t="shared" si="10"/>
        <v>0</v>
      </c>
      <c r="AR133" s="3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14"/>
      <c r="BH133" s="2"/>
      <c r="BI133" s="2"/>
    </row>
    <row r="134" spans="1:61" hidden="1" x14ac:dyDescent="0.2">
      <c r="A134" s="2"/>
      <c r="B134" s="50">
        <v>52</v>
      </c>
      <c r="C134" s="22">
        <v>44921</v>
      </c>
      <c r="D134" s="6">
        <v>44922</v>
      </c>
      <c r="E134" s="6">
        <v>44923</v>
      </c>
      <c r="F134" s="6">
        <v>44924</v>
      </c>
      <c r="G134" s="6">
        <v>44925</v>
      </c>
      <c r="H134" s="6">
        <v>44926</v>
      </c>
      <c r="I134" s="6">
        <v>44927</v>
      </c>
      <c r="K134" s="55" t="s">
        <v>155</v>
      </c>
      <c r="L134" s="55"/>
      <c r="M134" s="55"/>
      <c r="N134" s="55"/>
      <c r="O134" s="55"/>
      <c r="P134" s="55"/>
      <c r="Q134" s="55"/>
      <c r="R134" s="63"/>
      <c r="S134" s="64"/>
      <c r="T134" s="65"/>
      <c r="U134" s="63"/>
      <c r="V134" s="64"/>
      <c r="W134" s="65"/>
      <c r="X134" s="63"/>
      <c r="Y134" s="64"/>
      <c r="Z134" s="65"/>
      <c r="AA134" s="63"/>
      <c r="AB134" s="64"/>
      <c r="AC134" s="65"/>
      <c r="AD134" s="63"/>
      <c r="AE134" s="64"/>
      <c r="AF134" s="65"/>
      <c r="AG134" s="63"/>
      <c r="AH134" s="64"/>
      <c r="AI134" s="65"/>
      <c r="AJ134" s="63"/>
      <c r="AK134" s="64"/>
      <c r="AL134" s="65"/>
      <c r="AM134" s="102">
        <f t="shared" si="9"/>
        <v>0</v>
      </c>
      <c r="AN134" s="103"/>
      <c r="AO134" s="2"/>
      <c r="AP134" s="12">
        <f t="shared" si="7"/>
        <v>0</v>
      </c>
      <c r="AQ134" s="3">
        <f t="shared" si="10"/>
        <v>0</v>
      </c>
      <c r="AR134" s="3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4"/>
      <c r="BI134" s="2"/>
    </row>
    <row r="135" spans="1:61" hidden="1" x14ac:dyDescent="0.2">
      <c r="A135" s="2"/>
      <c r="B135" s="50">
        <v>1</v>
      </c>
      <c r="C135" s="22">
        <v>44928</v>
      </c>
      <c r="D135" s="6">
        <v>44929</v>
      </c>
      <c r="E135" s="6">
        <v>44930</v>
      </c>
      <c r="F135" s="6">
        <v>44931</v>
      </c>
      <c r="G135" s="6">
        <v>44932</v>
      </c>
      <c r="H135" s="6">
        <v>44933</v>
      </c>
      <c r="I135" s="6">
        <v>44934</v>
      </c>
      <c r="K135" s="55" t="s">
        <v>156</v>
      </c>
      <c r="L135" s="55"/>
      <c r="M135" s="55"/>
      <c r="N135" s="55"/>
      <c r="O135" s="55"/>
      <c r="P135" s="55"/>
      <c r="Q135" s="55"/>
      <c r="R135" s="63"/>
      <c r="S135" s="64"/>
      <c r="T135" s="65"/>
      <c r="U135" s="63"/>
      <c r="V135" s="64"/>
      <c r="W135" s="65"/>
      <c r="X135" s="63"/>
      <c r="Y135" s="64"/>
      <c r="Z135" s="65"/>
      <c r="AA135" s="63"/>
      <c r="AB135" s="64"/>
      <c r="AC135" s="65"/>
      <c r="AD135" s="63"/>
      <c r="AE135" s="64"/>
      <c r="AF135" s="65"/>
      <c r="AG135" s="63"/>
      <c r="AH135" s="64"/>
      <c r="AI135" s="65"/>
      <c r="AJ135" s="63"/>
      <c r="AK135" s="64"/>
      <c r="AL135" s="65"/>
      <c r="AM135" s="102">
        <f t="shared" si="9"/>
        <v>0</v>
      </c>
      <c r="AN135" s="103"/>
      <c r="AO135" s="2"/>
      <c r="AP135" s="12">
        <f t="shared" si="7"/>
        <v>0</v>
      </c>
      <c r="AQ135" s="3">
        <f t="shared" si="10"/>
        <v>0</v>
      </c>
      <c r="AR135" s="3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4"/>
      <c r="BI135" s="2"/>
    </row>
    <row r="136" spans="1:61" hidden="1" x14ac:dyDescent="0.2">
      <c r="A136" s="2"/>
      <c r="B136" s="50">
        <v>2</v>
      </c>
      <c r="C136" s="22">
        <v>44935</v>
      </c>
      <c r="D136" s="6">
        <v>44936</v>
      </c>
      <c r="E136" s="6">
        <v>44937</v>
      </c>
      <c r="F136" s="6">
        <v>44938</v>
      </c>
      <c r="G136" s="6">
        <v>44939</v>
      </c>
      <c r="H136" s="6">
        <v>44940</v>
      </c>
      <c r="I136" s="6">
        <v>44941</v>
      </c>
      <c r="K136" s="55" t="s">
        <v>157</v>
      </c>
      <c r="L136" s="55"/>
      <c r="M136" s="55"/>
      <c r="N136" s="55"/>
      <c r="O136" s="55"/>
      <c r="P136" s="55"/>
      <c r="Q136" s="55"/>
      <c r="R136" s="63"/>
      <c r="S136" s="64"/>
      <c r="T136" s="65"/>
      <c r="U136" s="63"/>
      <c r="V136" s="64"/>
      <c r="W136" s="65"/>
      <c r="X136" s="63"/>
      <c r="Y136" s="64"/>
      <c r="Z136" s="65"/>
      <c r="AA136" s="63"/>
      <c r="AB136" s="64"/>
      <c r="AC136" s="65"/>
      <c r="AD136" s="63"/>
      <c r="AE136" s="64"/>
      <c r="AF136" s="65"/>
      <c r="AG136" s="63"/>
      <c r="AH136" s="64"/>
      <c r="AI136" s="65"/>
      <c r="AJ136" s="63"/>
      <c r="AK136" s="64"/>
      <c r="AL136" s="65"/>
      <c r="AM136" s="102">
        <f t="shared" si="9"/>
        <v>0</v>
      </c>
      <c r="AN136" s="103"/>
      <c r="AO136" s="2"/>
      <c r="AP136" s="12">
        <f t="shared" si="7"/>
        <v>0</v>
      </c>
      <c r="AQ136" s="3">
        <f t="shared" si="10"/>
        <v>0</v>
      </c>
      <c r="AR136" s="3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4"/>
      <c r="BI136" s="2"/>
    </row>
    <row r="137" spans="1:61" hidden="1" x14ac:dyDescent="0.2">
      <c r="A137" s="2"/>
      <c r="B137" s="50">
        <v>3</v>
      </c>
      <c r="C137" s="22">
        <v>44942</v>
      </c>
      <c r="D137" s="6">
        <v>44943</v>
      </c>
      <c r="E137" s="6">
        <v>44944</v>
      </c>
      <c r="F137" s="6">
        <v>44945</v>
      </c>
      <c r="G137" s="6">
        <v>44946</v>
      </c>
      <c r="H137" s="6">
        <v>44947</v>
      </c>
      <c r="I137" s="6">
        <v>44948</v>
      </c>
      <c r="K137" s="55" t="s">
        <v>158</v>
      </c>
      <c r="L137" s="55"/>
      <c r="M137" s="55"/>
      <c r="N137" s="55"/>
      <c r="O137" s="55"/>
      <c r="P137" s="55"/>
      <c r="Q137" s="55"/>
      <c r="R137" s="63"/>
      <c r="S137" s="64"/>
      <c r="T137" s="65"/>
      <c r="U137" s="63"/>
      <c r="V137" s="64"/>
      <c r="W137" s="65"/>
      <c r="X137" s="63"/>
      <c r="Y137" s="64"/>
      <c r="Z137" s="65"/>
      <c r="AA137" s="63"/>
      <c r="AB137" s="64"/>
      <c r="AC137" s="65"/>
      <c r="AD137" s="63"/>
      <c r="AE137" s="64"/>
      <c r="AF137" s="65"/>
      <c r="AG137" s="63"/>
      <c r="AH137" s="64"/>
      <c r="AI137" s="65"/>
      <c r="AJ137" s="63"/>
      <c r="AK137" s="64"/>
      <c r="AL137" s="65"/>
      <c r="AM137" s="102">
        <f t="shared" si="9"/>
        <v>0</v>
      </c>
      <c r="AN137" s="103"/>
      <c r="AO137" s="2"/>
      <c r="AP137" s="12">
        <f t="shared" si="7"/>
        <v>0</v>
      </c>
      <c r="AQ137" s="3">
        <f t="shared" si="10"/>
        <v>0</v>
      </c>
      <c r="AR137" s="3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4"/>
      <c r="BI137" s="2"/>
    </row>
    <row r="138" spans="1:61" hidden="1" x14ac:dyDescent="0.2">
      <c r="A138" s="2"/>
      <c r="B138" s="50">
        <v>4</v>
      </c>
      <c r="C138" s="22">
        <v>44949</v>
      </c>
      <c r="D138" s="6">
        <v>44950</v>
      </c>
      <c r="E138" s="6">
        <v>44951</v>
      </c>
      <c r="F138" s="6">
        <v>44952</v>
      </c>
      <c r="G138" s="6">
        <v>44953</v>
      </c>
      <c r="H138" s="6">
        <v>44954</v>
      </c>
      <c r="I138" s="6">
        <v>44955</v>
      </c>
      <c r="K138" s="55" t="s">
        <v>159</v>
      </c>
      <c r="L138" s="55"/>
      <c r="M138" s="55"/>
      <c r="N138" s="55"/>
      <c r="O138" s="55"/>
      <c r="P138" s="55"/>
      <c r="Q138" s="55"/>
      <c r="R138" s="63"/>
      <c r="S138" s="64"/>
      <c r="T138" s="65"/>
      <c r="U138" s="63"/>
      <c r="V138" s="64"/>
      <c r="W138" s="65"/>
      <c r="X138" s="63"/>
      <c r="Y138" s="64"/>
      <c r="Z138" s="65"/>
      <c r="AA138" s="63"/>
      <c r="AB138" s="64"/>
      <c r="AC138" s="65"/>
      <c r="AD138" s="63"/>
      <c r="AE138" s="64"/>
      <c r="AF138" s="65"/>
      <c r="AG138" s="63"/>
      <c r="AH138" s="64"/>
      <c r="AI138" s="65"/>
      <c r="AJ138" s="63"/>
      <c r="AK138" s="64"/>
      <c r="AL138" s="65"/>
      <c r="AM138" s="102">
        <f t="shared" si="9"/>
        <v>0</v>
      </c>
      <c r="AN138" s="103"/>
      <c r="AO138" s="2"/>
      <c r="AP138" s="12">
        <f t="shared" si="7"/>
        <v>0</v>
      </c>
      <c r="AQ138" s="3">
        <f t="shared" si="10"/>
        <v>0</v>
      </c>
      <c r="AR138" s="3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4"/>
      <c r="BI138" s="2"/>
    </row>
    <row r="139" spans="1:61" hidden="1" x14ac:dyDescent="0.2">
      <c r="A139" s="2"/>
      <c r="B139" s="50">
        <v>5</v>
      </c>
      <c r="C139" s="22">
        <v>44956</v>
      </c>
      <c r="D139" s="6">
        <v>44957</v>
      </c>
      <c r="E139" s="6">
        <v>44958</v>
      </c>
      <c r="F139" s="6">
        <v>44959</v>
      </c>
      <c r="G139" s="6">
        <v>44960</v>
      </c>
      <c r="H139" s="6">
        <v>44961</v>
      </c>
      <c r="I139" s="6">
        <v>44962</v>
      </c>
      <c r="K139" s="55" t="s">
        <v>160</v>
      </c>
      <c r="L139" s="55"/>
      <c r="M139" s="55"/>
      <c r="N139" s="55"/>
      <c r="O139" s="55"/>
      <c r="P139" s="55"/>
      <c r="Q139" s="55"/>
      <c r="R139" s="63"/>
      <c r="S139" s="64"/>
      <c r="T139" s="65"/>
      <c r="U139" s="63"/>
      <c r="V139" s="64"/>
      <c r="W139" s="65"/>
      <c r="X139" s="63"/>
      <c r="Y139" s="64"/>
      <c r="Z139" s="65"/>
      <c r="AA139" s="63"/>
      <c r="AB139" s="64"/>
      <c r="AC139" s="65"/>
      <c r="AD139" s="63"/>
      <c r="AE139" s="64"/>
      <c r="AF139" s="65"/>
      <c r="AG139" s="63"/>
      <c r="AH139" s="64"/>
      <c r="AI139" s="65"/>
      <c r="AJ139" s="63"/>
      <c r="AK139" s="64"/>
      <c r="AL139" s="65"/>
      <c r="AM139" s="102">
        <f t="shared" si="9"/>
        <v>0</v>
      </c>
      <c r="AN139" s="103"/>
      <c r="AO139" s="2"/>
      <c r="AP139" s="12">
        <f t="shared" si="7"/>
        <v>0</v>
      </c>
      <c r="AQ139" s="3">
        <f t="shared" si="10"/>
        <v>0</v>
      </c>
      <c r="AR139" s="3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4"/>
      <c r="BI139" s="2"/>
    </row>
    <row r="140" spans="1:61" hidden="1" x14ac:dyDescent="0.2">
      <c r="A140" s="2"/>
      <c r="B140" s="50">
        <v>6</v>
      </c>
      <c r="C140" s="22">
        <v>44963</v>
      </c>
      <c r="D140" s="6">
        <v>44964</v>
      </c>
      <c r="E140" s="6">
        <v>44965</v>
      </c>
      <c r="F140" s="6">
        <v>44966</v>
      </c>
      <c r="G140" s="6">
        <v>44967</v>
      </c>
      <c r="H140" s="6">
        <v>44968</v>
      </c>
      <c r="I140" s="6">
        <v>44969</v>
      </c>
      <c r="K140" s="55" t="s">
        <v>161</v>
      </c>
      <c r="L140" s="55"/>
      <c r="M140" s="55"/>
      <c r="N140" s="55"/>
      <c r="O140" s="55"/>
      <c r="P140" s="55"/>
      <c r="Q140" s="55"/>
      <c r="R140" s="63"/>
      <c r="S140" s="64"/>
      <c r="T140" s="65"/>
      <c r="U140" s="63"/>
      <c r="V140" s="64"/>
      <c r="W140" s="65"/>
      <c r="X140" s="63"/>
      <c r="Y140" s="64"/>
      <c r="Z140" s="65"/>
      <c r="AA140" s="63"/>
      <c r="AB140" s="64"/>
      <c r="AC140" s="65"/>
      <c r="AD140" s="63"/>
      <c r="AE140" s="64"/>
      <c r="AF140" s="65"/>
      <c r="AG140" s="63"/>
      <c r="AH140" s="64"/>
      <c r="AI140" s="65"/>
      <c r="AJ140" s="63"/>
      <c r="AK140" s="64"/>
      <c r="AL140" s="65"/>
      <c r="AM140" s="102">
        <f t="shared" si="9"/>
        <v>0</v>
      </c>
      <c r="AN140" s="103"/>
      <c r="AO140" s="2"/>
      <c r="AP140" s="12">
        <f t="shared" si="7"/>
        <v>0</v>
      </c>
      <c r="AQ140" s="3">
        <f t="shared" si="10"/>
        <v>0</v>
      </c>
      <c r="AR140" s="3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4"/>
      <c r="BI140" s="2"/>
    </row>
    <row r="141" spans="1:61" hidden="1" x14ac:dyDescent="0.2">
      <c r="A141" s="2"/>
      <c r="B141" s="50">
        <v>7</v>
      </c>
      <c r="C141" s="22">
        <v>44970</v>
      </c>
      <c r="D141" s="6">
        <v>44971</v>
      </c>
      <c r="E141" s="6">
        <v>44972</v>
      </c>
      <c r="F141" s="6">
        <v>44973</v>
      </c>
      <c r="G141" s="6">
        <v>44974</v>
      </c>
      <c r="H141" s="6">
        <v>44975</v>
      </c>
      <c r="I141" s="6">
        <v>44976</v>
      </c>
      <c r="K141" s="55" t="s">
        <v>162</v>
      </c>
      <c r="L141" s="55"/>
      <c r="M141" s="55"/>
      <c r="N141" s="55"/>
      <c r="O141" s="55"/>
      <c r="P141" s="55"/>
      <c r="Q141" s="55"/>
      <c r="R141" s="63"/>
      <c r="S141" s="64"/>
      <c r="T141" s="65"/>
      <c r="U141" s="63"/>
      <c r="V141" s="64"/>
      <c r="W141" s="65"/>
      <c r="X141" s="63"/>
      <c r="Y141" s="64"/>
      <c r="Z141" s="65"/>
      <c r="AA141" s="63"/>
      <c r="AB141" s="64"/>
      <c r="AC141" s="65"/>
      <c r="AD141" s="63"/>
      <c r="AE141" s="64"/>
      <c r="AF141" s="65"/>
      <c r="AG141" s="63"/>
      <c r="AH141" s="64"/>
      <c r="AI141" s="65"/>
      <c r="AJ141" s="63"/>
      <c r="AK141" s="64"/>
      <c r="AL141" s="65"/>
      <c r="AM141" s="102">
        <f t="shared" si="9"/>
        <v>0</v>
      </c>
      <c r="AN141" s="103"/>
      <c r="AO141" s="2"/>
      <c r="AP141" s="12">
        <f t="shared" si="7"/>
        <v>0</v>
      </c>
      <c r="AQ141" s="3">
        <f t="shared" si="10"/>
        <v>0</v>
      </c>
      <c r="AR141" s="3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4"/>
      <c r="BI141" s="2"/>
    </row>
    <row r="142" spans="1:61" hidden="1" x14ac:dyDescent="0.2">
      <c r="A142" s="2"/>
      <c r="B142" s="50">
        <v>8</v>
      </c>
      <c r="C142" s="22">
        <v>44977</v>
      </c>
      <c r="D142" s="6">
        <v>44978</v>
      </c>
      <c r="E142" s="6">
        <v>44979</v>
      </c>
      <c r="F142" s="6">
        <v>44980</v>
      </c>
      <c r="G142" s="6">
        <v>44981</v>
      </c>
      <c r="H142" s="6">
        <v>44982</v>
      </c>
      <c r="I142" s="6">
        <v>44983</v>
      </c>
      <c r="K142" s="55" t="s">
        <v>163</v>
      </c>
      <c r="L142" s="55"/>
      <c r="M142" s="55"/>
      <c r="N142" s="55"/>
      <c r="O142" s="55"/>
      <c r="P142" s="55"/>
      <c r="Q142" s="55"/>
      <c r="R142" s="63"/>
      <c r="S142" s="64"/>
      <c r="T142" s="65"/>
      <c r="U142" s="63"/>
      <c r="V142" s="64"/>
      <c r="W142" s="65"/>
      <c r="X142" s="63"/>
      <c r="Y142" s="64"/>
      <c r="Z142" s="65"/>
      <c r="AA142" s="63"/>
      <c r="AB142" s="64"/>
      <c r="AC142" s="65"/>
      <c r="AD142" s="63"/>
      <c r="AE142" s="64"/>
      <c r="AF142" s="65"/>
      <c r="AG142" s="63"/>
      <c r="AH142" s="64"/>
      <c r="AI142" s="65"/>
      <c r="AJ142" s="63"/>
      <c r="AK142" s="64"/>
      <c r="AL142" s="65"/>
      <c r="AM142" s="102">
        <f t="shared" si="9"/>
        <v>0</v>
      </c>
      <c r="AN142" s="103"/>
      <c r="AO142" s="2"/>
      <c r="AP142" s="12">
        <f t="shared" si="7"/>
        <v>0</v>
      </c>
      <c r="AQ142" s="3">
        <f t="shared" si="10"/>
        <v>0</v>
      </c>
      <c r="AR142" s="3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14"/>
      <c r="BH142" s="2"/>
      <c r="BI142" s="2"/>
    </row>
    <row r="143" spans="1:61" hidden="1" x14ac:dyDescent="0.2">
      <c r="A143" s="2"/>
      <c r="B143" s="50">
        <v>9</v>
      </c>
      <c r="C143" s="22">
        <v>44984</v>
      </c>
      <c r="D143" s="6">
        <v>44985</v>
      </c>
      <c r="E143" s="6">
        <v>44986</v>
      </c>
      <c r="F143" s="6">
        <v>44987</v>
      </c>
      <c r="G143" s="6">
        <v>44988</v>
      </c>
      <c r="H143" s="6">
        <v>44989</v>
      </c>
      <c r="I143" s="6">
        <v>44990</v>
      </c>
      <c r="K143" s="55" t="s">
        <v>164</v>
      </c>
      <c r="L143" s="55"/>
      <c r="M143" s="55"/>
      <c r="N143" s="55"/>
      <c r="O143" s="55"/>
      <c r="P143" s="55"/>
      <c r="Q143" s="55"/>
      <c r="R143" s="63"/>
      <c r="S143" s="64"/>
      <c r="T143" s="65"/>
      <c r="U143" s="63"/>
      <c r="V143" s="64"/>
      <c r="W143" s="65"/>
      <c r="X143" s="63"/>
      <c r="Y143" s="64"/>
      <c r="Z143" s="65"/>
      <c r="AA143" s="63"/>
      <c r="AB143" s="64"/>
      <c r="AC143" s="65"/>
      <c r="AD143" s="63"/>
      <c r="AE143" s="64"/>
      <c r="AF143" s="65"/>
      <c r="AG143" s="63"/>
      <c r="AH143" s="64"/>
      <c r="AI143" s="65"/>
      <c r="AJ143" s="63"/>
      <c r="AK143" s="64"/>
      <c r="AL143" s="65"/>
      <c r="AM143" s="102">
        <f t="shared" si="9"/>
        <v>0</v>
      </c>
      <c r="AN143" s="103"/>
      <c r="AO143" s="2"/>
      <c r="AP143" s="12">
        <f t="shared" si="7"/>
        <v>0</v>
      </c>
      <c r="AQ143" s="3">
        <f t="shared" si="10"/>
        <v>0</v>
      </c>
      <c r="AR143" s="3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14"/>
      <c r="BH143" s="2"/>
      <c r="BI143" s="2"/>
    </row>
    <row r="144" spans="1:61" hidden="1" x14ac:dyDescent="0.2">
      <c r="A144" s="2"/>
      <c r="B144" s="50">
        <v>10</v>
      </c>
      <c r="C144" s="22">
        <v>44991</v>
      </c>
      <c r="D144" s="6">
        <v>44992</v>
      </c>
      <c r="E144" s="6">
        <v>44993</v>
      </c>
      <c r="F144" s="6">
        <v>44994</v>
      </c>
      <c r="G144" s="6">
        <v>44995</v>
      </c>
      <c r="H144" s="6">
        <v>44996</v>
      </c>
      <c r="I144" s="6">
        <v>44997</v>
      </c>
      <c r="K144" s="61" t="s">
        <v>165</v>
      </c>
      <c r="L144" s="55"/>
      <c r="M144" s="55"/>
      <c r="N144" s="55"/>
      <c r="O144" s="55"/>
      <c r="P144" s="55"/>
      <c r="Q144" s="55"/>
      <c r="R144" s="63"/>
      <c r="S144" s="64"/>
      <c r="T144" s="65"/>
      <c r="U144" s="63"/>
      <c r="V144" s="64"/>
      <c r="W144" s="65"/>
      <c r="X144" s="63"/>
      <c r="Y144" s="64"/>
      <c r="Z144" s="65"/>
      <c r="AA144" s="63"/>
      <c r="AB144" s="64"/>
      <c r="AC144" s="65"/>
      <c r="AD144" s="63"/>
      <c r="AE144" s="64"/>
      <c r="AF144" s="65"/>
      <c r="AG144" s="63"/>
      <c r="AH144" s="64"/>
      <c r="AI144" s="65"/>
      <c r="AJ144" s="63"/>
      <c r="AK144" s="64"/>
      <c r="AL144" s="65"/>
      <c r="AM144" s="102">
        <f t="shared" si="9"/>
        <v>0</v>
      </c>
      <c r="AN144" s="103"/>
      <c r="AO144" s="2"/>
      <c r="AP144" s="12">
        <f t="shared" si="7"/>
        <v>0</v>
      </c>
      <c r="AQ144" s="3">
        <f t="shared" si="10"/>
        <v>0</v>
      </c>
      <c r="AR144" s="3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14"/>
      <c r="BH144" s="2"/>
      <c r="BI144" s="2"/>
    </row>
    <row r="145" spans="1:61" hidden="1" x14ac:dyDescent="0.2">
      <c r="A145" s="2"/>
      <c r="B145" s="50">
        <v>11</v>
      </c>
      <c r="C145" s="22">
        <v>44998</v>
      </c>
      <c r="D145" s="6">
        <v>44999</v>
      </c>
      <c r="E145" s="6">
        <v>45000</v>
      </c>
      <c r="F145" s="6">
        <v>45001</v>
      </c>
      <c r="G145" s="6">
        <v>45002</v>
      </c>
      <c r="H145" s="6">
        <v>45003</v>
      </c>
      <c r="I145" s="6">
        <v>45004</v>
      </c>
      <c r="K145" s="55" t="s">
        <v>166</v>
      </c>
      <c r="L145" s="55"/>
      <c r="M145" s="55"/>
      <c r="N145" s="55"/>
      <c r="O145" s="55"/>
      <c r="P145" s="55"/>
      <c r="Q145" s="55"/>
      <c r="R145" s="63"/>
      <c r="S145" s="64"/>
      <c r="T145" s="65"/>
      <c r="U145" s="63"/>
      <c r="V145" s="64"/>
      <c r="W145" s="65"/>
      <c r="X145" s="63"/>
      <c r="Y145" s="64"/>
      <c r="Z145" s="65"/>
      <c r="AA145" s="63"/>
      <c r="AB145" s="64"/>
      <c r="AC145" s="65"/>
      <c r="AD145" s="63"/>
      <c r="AE145" s="64"/>
      <c r="AF145" s="65"/>
      <c r="AG145" s="63"/>
      <c r="AH145" s="64"/>
      <c r="AI145" s="65"/>
      <c r="AJ145" s="63"/>
      <c r="AK145" s="64"/>
      <c r="AL145" s="65"/>
      <c r="AM145" s="102">
        <f t="shared" si="9"/>
        <v>0</v>
      </c>
      <c r="AN145" s="103"/>
      <c r="AO145" s="2"/>
      <c r="AP145" s="12">
        <f t="shared" si="7"/>
        <v>0</v>
      </c>
      <c r="AQ145" s="3">
        <f t="shared" si="10"/>
        <v>0</v>
      </c>
      <c r="AR145" s="3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14"/>
      <c r="BH145" s="2"/>
      <c r="BI145" s="2"/>
    </row>
    <row r="146" spans="1:61" hidden="1" x14ac:dyDescent="0.2">
      <c r="A146" s="2"/>
      <c r="B146" s="50">
        <v>12</v>
      </c>
      <c r="C146" s="22">
        <v>45005</v>
      </c>
      <c r="D146" s="6">
        <v>45006</v>
      </c>
      <c r="E146" s="6">
        <v>45007</v>
      </c>
      <c r="F146" s="6">
        <v>45008</v>
      </c>
      <c r="G146" s="6">
        <v>45009</v>
      </c>
      <c r="H146" s="6">
        <v>45010</v>
      </c>
      <c r="I146" s="6">
        <v>45011</v>
      </c>
      <c r="K146" s="55" t="s">
        <v>167</v>
      </c>
      <c r="L146" s="55"/>
      <c r="M146" s="55"/>
      <c r="N146" s="55"/>
      <c r="O146" s="55"/>
      <c r="P146" s="55"/>
      <c r="Q146" s="55"/>
      <c r="R146" s="63"/>
      <c r="S146" s="64"/>
      <c r="T146" s="65"/>
      <c r="U146" s="63"/>
      <c r="V146" s="64"/>
      <c r="W146" s="65"/>
      <c r="X146" s="63"/>
      <c r="Y146" s="64"/>
      <c r="Z146" s="65"/>
      <c r="AA146" s="63"/>
      <c r="AB146" s="64"/>
      <c r="AC146" s="65"/>
      <c r="AD146" s="63"/>
      <c r="AE146" s="64"/>
      <c r="AF146" s="65"/>
      <c r="AG146" s="63"/>
      <c r="AH146" s="64"/>
      <c r="AI146" s="65"/>
      <c r="AJ146" s="63"/>
      <c r="AK146" s="64"/>
      <c r="AL146" s="65"/>
      <c r="AM146" s="102">
        <f t="shared" si="9"/>
        <v>0</v>
      </c>
      <c r="AN146" s="103"/>
      <c r="AO146" s="2"/>
      <c r="AP146" s="12">
        <f t="shared" si="7"/>
        <v>0</v>
      </c>
      <c r="AQ146" s="3">
        <f t="shared" si="10"/>
        <v>0</v>
      </c>
      <c r="AR146" s="3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14"/>
      <c r="BH146" s="2"/>
      <c r="BI146" s="2"/>
    </row>
    <row r="147" spans="1:61" hidden="1" x14ac:dyDescent="0.2">
      <c r="A147" s="2"/>
      <c r="B147" s="50">
        <v>13</v>
      </c>
      <c r="C147" s="22">
        <v>45012</v>
      </c>
      <c r="D147" s="6">
        <v>45013</v>
      </c>
      <c r="E147" s="6">
        <v>45014</v>
      </c>
      <c r="F147" s="6">
        <v>45015</v>
      </c>
      <c r="G147" s="6">
        <v>45016</v>
      </c>
      <c r="H147" s="6">
        <v>45017</v>
      </c>
      <c r="I147" s="6">
        <v>45018</v>
      </c>
      <c r="K147" s="55" t="s">
        <v>168</v>
      </c>
      <c r="L147" s="55"/>
      <c r="M147" s="55"/>
      <c r="N147" s="55"/>
      <c r="O147" s="55"/>
      <c r="P147" s="55"/>
      <c r="Q147" s="55"/>
      <c r="R147" s="63"/>
      <c r="S147" s="64"/>
      <c r="T147" s="65"/>
      <c r="U147" s="63"/>
      <c r="V147" s="64"/>
      <c r="W147" s="65"/>
      <c r="X147" s="63"/>
      <c r="Y147" s="64"/>
      <c r="Z147" s="65"/>
      <c r="AA147" s="63"/>
      <c r="AB147" s="64"/>
      <c r="AC147" s="65"/>
      <c r="AD147" s="63"/>
      <c r="AE147" s="64"/>
      <c r="AF147" s="65"/>
      <c r="AG147" s="63"/>
      <c r="AH147" s="64"/>
      <c r="AI147" s="65"/>
      <c r="AJ147" s="63"/>
      <c r="AK147" s="64"/>
      <c r="AL147" s="65"/>
      <c r="AM147" s="102">
        <f t="shared" si="9"/>
        <v>0</v>
      </c>
      <c r="AN147" s="103"/>
      <c r="AO147" s="2"/>
      <c r="AP147" s="12">
        <f t="shared" si="7"/>
        <v>0</v>
      </c>
      <c r="AQ147" s="3">
        <f t="shared" si="10"/>
        <v>0</v>
      </c>
      <c r="AR147" s="3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14"/>
      <c r="BH147" s="2"/>
      <c r="BI147" s="2"/>
    </row>
    <row r="148" spans="1:61" hidden="1" x14ac:dyDescent="0.2">
      <c r="A148" s="2"/>
      <c r="B148" s="50">
        <v>14</v>
      </c>
      <c r="C148" s="22">
        <v>45019</v>
      </c>
      <c r="D148" s="6">
        <v>45020</v>
      </c>
      <c r="E148" s="6">
        <v>45021</v>
      </c>
      <c r="F148" s="6">
        <v>45022</v>
      </c>
      <c r="G148" s="6">
        <v>45023</v>
      </c>
      <c r="H148" s="6">
        <v>45024</v>
      </c>
      <c r="I148" s="6">
        <v>45025</v>
      </c>
      <c r="K148" s="55" t="s">
        <v>169</v>
      </c>
      <c r="L148" s="55"/>
      <c r="M148" s="55"/>
      <c r="N148" s="55"/>
      <c r="O148" s="55"/>
      <c r="P148" s="55"/>
      <c r="Q148" s="55"/>
      <c r="R148" s="63"/>
      <c r="S148" s="64"/>
      <c r="T148" s="65"/>
      <c r="U148" s="63"/>
      <c r="V148" s="64"/>
      <c r="W148" s="65"/>
      <c r="X148" s="63"/>
      <c r="Y148" s="64"/>
      <c r="Z148" s="65"/>
      <c r="AA148" s="63"/>
      <c r="AB148" s="64"/>
      <c r="AC148" s="65"/>
      <c r="AD148" s="63"/>
      <c r="AE148" s="64"/>
      <c r="AF148" s="65"/>
      <c r="AG148" s="63"/>
      <c r="AH148" s="64"/>
      <c r="AI148" s="65"/>
      <c r="AJ148" s="63"/>
      <c r="AK148" s="64"/>
      <c r="AL148" s="65"/>
      <c r="AM148" s="102">
        <f t="shared" si="9"/>
        <v>0</v>
      </c>
      <c r="AN148" s="103"/>
      <c r="AO148" s="2"/>
      <c r="AP148" s="12">
        <f t="shared" si="7"/>
        <v>0</v>
      </c>
      <c r="AQ148" s="3">
        <f t="shared" si="10"/>
        <v>0</v>
      </c>
      <c r="AR148" s="3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14"/>
      <c r="BH148" s="2"/>
      <c r="BI148" s="2"/>
    </row>
    <row r="149" spans="1:61" hidden="1" x14ac:dyDescent="0.2">
      <c r="A149" s="2"/>
      <c r="B149" s="50">
        <v>15</v>
      </c>
      <c r="C149" s="22">
        <v>45026</v>
      </c>
      <c r="D149" s="6">
        <v>45027</v>
      </c>
      <c r="E149" s="6">
        <v>45028</v>
      </c>
      <c r="F149" s="6">
        <v>45029</v>
      </c>
      <c r="G149" s="6">
        <v>45030</v>
      </c>
      <c r="H149" s="6">
        <v>45031</v>
      </c>
      <c r="I149" s="6">
        <v>45032</v>
      </c>
      <c r="K149" s="55" t="s">
        <v>170</v>
      </c>
      <c r="L149" s="55"/>
      <c r="M149" s="55"/>
      <c r="N149" s="55"/>
      <c r="O149" s="55"/>
      <c r="P149" s="55"/>
      <c r="Q149" s="55"/>
      <c r="R149" s="63"/>
      <c r="S149" s="64"/>
      <c r="T149" s="65"/>
      <c r="U149" s="63"/>
      <c r="V149" s="64"/>
      <c r="W149" s="65"/>
      <c r="X149" s="63"/>
      <c r="Y149" s="64"/>
      <c r="Z149" s="65"/>
      <c r="AA149" s="63"/>
      <c r="AB149" s="64"/>
      <c r="AC149" s="65"/>
      <c r="AD149" s="63"/>
      <c r="AE149" s="64"/>
      <c r="AF149" s="65"/>
      <c r="AG149" s="63"/>
      <c r="AH149" s="64"/>
      <c r="AI149" s="65"/>
      <c r="AJ149" s="63"/>
      <c r="AK149" s="64"/>
      <c r="AL149" s="65"/>
      <c r="AM149" s="102">
        <f t="shared" si="9"/>
        <v>0</v>
      </c>
      <c r="AN149" s="103"/>
      <c r="AO149" s="2"/>
      <c r="AP149" s="12">
        <f t="shared" si="7"/>
        <v>0</v>
      </c>
      <c r="AQ149" s="3">
        <f t="shared" si="10"/>
        <v>0</v>
      </c>
      <c r="AR149" s="3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14"/>
      <c r="BH149" s="2"/>
      <c r="BI149" s="2"/>
    </row>
    <row r="150" spans="1:61" hidden="1" x14ac:dyDescent="0.2">
      <c r="A150" s="2"/>
      <c r="B150" s="50">
        <v>16</v>
      </c>
      <c r="C150" s="22">
        <v>45033</v>
      </c>
      <c r="D150" s="6">
        <v>45034</v>
      </c>
      <c r="E150" s="6">
        <v>45035</v>
      </c>
      <c r="F150" s="6">
        <v>45036</v>
      </c>
      <c r="G150" s="6">
        <v>45037</v>
      </c>
      <c r="H150" s="6">
        <v>45038</v>
      </c>
      <c r="I150" s="6">
        <v>45039</v>
      </c>
      <c r="K150" s="55" t="s">
        <v>171</v>
      </c>
      <c r="L150" s="55"/>
      <c r="M150" s="55"/>
      <c r="N150" s="55"/>
      <c r="O150" s="55"/>
      <c r="P150" s="55"/>
      <c r="Q150" s="55"/>
      <c r="R150" s="63"/>
      <c r="S150" s="64"/>
      <c r="T150" s="65"/>
      <c r="U150" s="63"/>
      <c r="V150" s="64"/>
      <c r="W150" s="65"/>
      <c r="X150" s="63"/>
      <c r="Y150" s="64"/>
      <c r="Z150" s="65"/>
      <c r="AA150" s="63"/>
      <c r="AB150" s="64"/>
      <c r="AC150" s="65"/>
      <c r="AD150" s="63"/>
      <c r="AE150" s="64"/>
      <c r="AF150" s="65"/>
      <c r="AG150" s="63"/>
      <c r="AH150" s="64"/>
      <c r="AI150" s="65"/>
      <c r="AJ150" s="63"/>
      <c r="AK150" s="64"/>
      <c r="AL150" s="65"/>
      <c r="AM150" s="102">
        <f t="shared" si="9"/>
        <v>0</v>
      </c>
      <c r="AN150" s="103"/>
      <c r="AO150" s="2"/>
      <c r="AP150" s="12">
        <f t="shared" si="7"/>
        <v>0</v>
      </c>
      <c r="AQ150" s="3">
        <f t="shared" si="10"/>
        <v>0</v>
      </c>
      <c r="AR150" s="3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14"/>
      <c r="BH150" s="2"/>
      <c r="BI150" s="2"/>
    </row>
    <row r="151" spans="1:61" hidden="1" x14ac:dyDescent="0.2">
      <c r="A151" s="2"/>
      <c r="B151" s="50">
        <v>17</v>
      </c>
      <c r="C151" s="22">
        <v>45040</v>
      </c>
      <c r="D151" s="6">
        <v>45041</v>
      </c>
      <c r="E151" s="6">
        <v>45042</v>
      </c>
      <c r="F151" s="6">
        <v>45043</v>
      </c>
      <c r="G151" s="6">
        <v>45044</v>
      </c>
      <c r="H151" s="6">
        <v>45045</v>
      </c>
      <c r="I151" s="6">
        <v>45046</v>
      </c>
      <c r="K151" s="55" t="s">
        <v>172</v>
      </c>
      <c r="L151" s="55"/>
      <c r="M151" s="55"/>
      <c r="N151" s="55"/>
      <c r="O151" s="55"/>
      <c r="P151" s="55"/>
      <c r="Q151" s="55"/>
      <c r="R151" s="63"/>
      <c r="S151" s="64"/>
      <c r="T151" s="65"/>
      <c r="U151" s="63"/>
      <c r="V151" s="64"/>
      <c r="W151" s="65"/>
      <c r="X151" s="63"/>
      <c r="Y151" s="64"/>
      <c r="Z151" s="65"/>
      <c r="AA151" s="63"/>
      <c r="AB151" s="64"/>
      <c r="AC151" s="65"/>
      <c r="AD151" s="63"/>
      <c r="AE151" s="64"/>
      <c r="AF151" s="65"/>
      <c r="AG151" s="63"/>
      <c r="AH151" s="64"/>
      <c r="AI151" s="65"/>
      <c r="AJ151" s="63"/>
      <c r="AK151" s="64"/>
      <c r="AL151" s="65"/>
      <c r="AM151" s="102">
        <f t="shared" si="9"/>
        <v>0</v>
      </c>
      <c r="AN151" s="103"/>
      <c r="AO151" s="2"/>
      <c r="AP151" s="12">
        <f t="shared" si="7"/>
        <v>0</v>
      </c>
      <c r="AQ151" s="3">
        <f t="shared" si="10"/>
        <v>0</v>
      </c>
      <c r="AR151" s="3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14"/>
      <c r="BH151" s="2"/>
      <c r="BI151" s="2"/>
    </row>
    <row r="152" spans="1:61" hidden="1" x14ac:dyDescent="0.2">
      <c r="A152" s="2"/>
      <c r="B152" s="50">
        <v>18</v>
      </c>
      <c r="C152" s="22">
        <v>45047</v>
      </c>
      <c r="D152" s="6">
        <v>45048</v>
      </c>
      <c r="E152" s="6">
        <v>45049</v>
      </c>
      <c r="F152" s="6">
        <v>45050</v>
      </c>
      <c r="G152" s="6">
        <v>45051</v>
      </c>
      <c r="H152" s="6">
        <v>45052</v>
      </c>
      <c r="I152" s="6">
        <v>45053</v>
      </c>
      <c r="K152" s="55" t="s">
        <v>173</v>
      </c>
      <c r="L152" s="55"/>
      <c r="M152" s="55"/>
      <c r="N152" s="55"/>
      <c r="O152" s="55"/>
      <c r="P152" s="55"/>
      <c r="Q152" s="55"/>
      <c r="R152" s="63"/>
      <c r="S152" s="64"/>
      <c r="T152" s="65"/>
      <c r="U152" s="63"/>
      <c r="V152" s="64"/>
      <c r="W152" s="65"/>
      <c r="X152" s="63"/>
      <c r="Y152" s="64"/>
      <c r="Z152" s="65"/>
      <c r="AA152" s="63"/>
      <c r="AB152" s="64"/>
      <c r="AC152" s="65"/>
      <c r="AD152" s="63"/>
      <c r="AE152" s="64"/>
      <c r="AF152" s="65"/>
      <c r="AG152" s="63"/>
      <c r="AH152" s="64"/>
      <c r="AI152" s="65"/>
      <c r="AJ152" s="63"/>
      <c r="AK152" s="64"/>
      <c r="AL152" s="65"/>
      <c r="AM152" s="102">
        <f t="shared" si="9"/>
        <v>0</v>
      </c>
      <c r="AN152" s="103"/>
      <c r="AO152" s="2"/>
      <c r="AP152" s="12">
        <f t="shared" si="7"/>
        <v>0</v>
      </c>
      <c r="AQ152" s="3">
        <f t="shared" si="10"/>
        <v>0</v>
      </c>
      <c r="AR152" s="3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14"/>
      <c r="BH152" s="2"/>
      <c r="BI152" s="2"/>
    </row>
    <row r="153" spans="1:61" hidden="1" x14ac:dyDescent="0.2">
      <c r="A153" s="2"/>
      <c r="B153" s="50">
        <v>19</v>
      </c>
      <c r="C153" s="22">
        <v>45054</v>
      </c>
      <c r="D153" s="6">
        <v>45055</v>
      </c>
      <c r="E153" s="6">
        <v>45056</v>
      </c>
      <c r="F153" s="6">
        <v>45057</v>
      </c>
      <c r="G153" s="6">
        <v>45058</v>
      </c>
      <c r="H153" s="6">
        <v>45059</v>
      </c>
      <c r="I153" s="6">
        <v>45060</v>
      </c>
      <c r="K153" s="55" t="s">
        <v>174</v>
      </c>
      <c r="L153" s="55"/>
      <c r="M153" s="55"/>
      <c r="N153" s="55"/>
      <c r="O153" s="55"/>
      <c r="P153" s="55"/>
      <c r="Q153" s="55"/>
      <c r="R153" s="63"/>
      <c r="S153" s="64"/>
      <c r="T153" s="65"/>
      <c r="U153" s="63"/>
      <c r="V153" s="64"/>
      <c r="W153" s="65"/>
      <c r="X153" s="63"/>
      <c r="Y153" s="64"/>
      <c r="Z153" s="65"/>
      <c r="AA153" s="63"/>
      <c r="AB153" s="64"/>
      <c r="AC153" s="65"/>
      <c r="AD153" s="63"/>
      <c r="AE153" s="64"/>
      <c r="AF153" s="65"/>
      <c r="AG153" s="63"/>
      <c r="AH153" s="64"/>
      <c r="AI153" s="65"/>
      <c r="AJ153" s="63"/>
      <c r="AK153" s="64"/>
      <c r="AL153" s="65"/>
      <c r="AM153" s="102">
        <f t="shared" si="9"/>
        <v>0</v>
      </c>
      <c r="AN153" s="103"/>
      <c r="AO153" s="2"/>
      <c r="AP153" s="12">
        <f t="shared" si="7"/>
        <v>0</v>
      </c>
      <c r="AQ153" s="3">
        <f t="shared" si="10"/>
        <v>0</v>
      </c>
      <c r="AR153" s="3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14"/>
      <c r="BH153" s="2"/>
      <c r="BI153" s="2"/>
    </row>
    <row r="154" spans="1:61" hidden="1" x14ac:dyDescent="0.2">
      <c r="A154" s="2"/>
      <c r="B154" s="50">
        <v>20</v>
      </c>
      <c r="C154" s="22">
        <v>45061</v>
      </c>
      <c r="D154" s="6">
        <v>45062</v>
      </c>
      <c r="E154" s="6">
        <v>45063</v>
      </c>
      <c r="F154" s="6">
        <v>45064</v>
      </c>
      <c r="G154" s="6">
        <v>45065</v>
      </c>
      <c r="H154" s="6">
        <v>45066</v>
      </c>
      <c r="I154" s="6">
        <v>45067</v>
      </c>
      <c r="K154" s="55" t="s">
        <v>175</v>
      </c>
      <c r="L154" s="55"/>
      <c r="M154" s="55"/>
      <c r="N154" s="55"/>
      <c r="O154" s="55"/>
      <c r="P154" s="55"/>
      <c r="Q154" s="55"/>
      <c r="R154" s="63"/>
      <c r="S154" s="64"/>
      <c r="T154" s="65"/>
      <c r="U154" s="63"/>
      <c r="V154" s="64"/>
      <c r="W154" s="65"/>
      <c r="X154" s="63"/>
      <c r="Y154" s="64"/>
      <c r="Z154" s="65"/>
      <c r="AA154" s="63"/>
      <c r="AB154" s="64"/>
      <c r="AC154" s="65"/>
      <c r="AD154" s="63"/>
      <c r="AE154" s="64"/>
      <c r="AF154" s="65"/>
      <c r="AG154" s="63"/>
      <c r="AH154" s="64"/>
      <c r="AI154" s="65"/>
      <c r="AJ154" s="63"/>
      <c r="AK154" s="64"/>
      <c r="AL154" s="65"/>
      <c r="AM154" s="102">
        <f t="shared" si="9"/>
        <v>0</v>
      </c>
      <c r="AN154" s="103"/>
      <c r="AO154" s="2"/>
      <c r="AP154" s="12">
        <f t="shared" si="7"/>
        <v>0</v>
      </c>
      <c r="AQ154" s="3">
        <f t="shared" si="10"/>
        <v>0</v>
      </c>
      <c r="AR154" s="3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14"/>
      <c r="BH154" s="2"/>
      <c r="BI154" s="2"/>
    </row>
    <row r="155" spans="1:61" hidden="1" x14ac:dyDescent="0.2">
      <c r="A155" s="2"/>
      <c r="B155" s="50">
        <v>21</v>
      </c>
      <c r="C155" s="22">
        <v>45068</v>
      </c>
      <c r="D155" s="6">
        <v>45069</v>
      </c>
      <c r="E155" s="6">
        <v>45070</v>
      </c>
      <c r="F155" s="6">
        <v>45071</v>
      </c>
      <c r="G155" s="6">
        <v>45072</v>
      </c>
      <c r="H155" s="6">
        <v>45073</v>
      </c>
      <c r="I155" s="6">
        <v>45074</v>
      </c>
      <c r="K155" s="55" t="s">
        <v>176</v>
      </c>
      <c r="L155" s="55"/>
      <c r="M155" s="55"/>
      <c r="N155" s="55"/>
      <c r="O155" s="55"/>
      <c r="P155" s="55"/>
      <c r="Q155" s="55"/>
      <c r="R155" s="63"/>
      <c r="S155" s="64"/>
      <c r="T155" s="65"/>
      <c r="U155" s="63"/>
      <c r="V155" s="64"/>
      <c r="W155" s="65"/>
      <c r="X155" s="63"/>
      <c r="Y155" s="64"/>
      <c r="Z155" s="65"/>
      <c r="AA155" s="63"/>
      <c r="AB155" s="64"/>
      <c r="AC155" s="65"/>
      <c r="AD155" s="63"/>
      <c r="AE155" s="64"/>
      <c r="AF155" s="65"/>
      <c r="AG155" s="63"/>
      <c r="AH155" s="64"/>
      <c r="AI155" s="65"/>
      <c r="AJ155" s="63"/>
      <c r="AK155" s="64"/>
      <c r="AL155" s="65"/>
      <c r="AM155" s="102">
        <f t="shared" si="9"/>
        <v>0</v>
      </c>
      <c r="AN155" s="103"/>
      <c r="AO155" s="2"/>
      <c r="AP155" s="12">
        <f t="shared" si="7"/>
        <v>0</v>
      </c>
      <c r="AQ155" s="3">
        <f t="shared" si="10"/>
        <v>0</v>
      </c>
      <c r="AR155" s="3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14"/>
      <c r="BH155" s="2"/>
      <c r="BI155" s="2"/>
    </row>
    <row r="156" spans="1:61" hidden="1" x14ac:dyDescent="0.2">
      <c r="A156" s="2"/>
      <c r="B156" s="50">
        <v>22</v>
      </c>
      <c r="C156" s="22">
        <v>45075</v>
      </c>
      <c r="D156" s="6">
        <v>45076</v>
      </c>
      <c r="E156" s="6">
        <v>45077</v>
      </c>
      <c r="F156" s="6">
        <v>45078</v>
      </c>
      <c r="G156" s="6">
        <v>45079</v>
      </c>
      <c r="H156" s="6">
        <v>45080</v>
      </c>
      <c r="I156" s="6">
        <v>45081</v>
      </c>
      <c r="K156" s="55" t="s">
        <v>177</v>
      </c>
      <c r="L156" s="55"/>
      <c r="M156" s="55"/>
      <c r="N156" s="55"/>
      <c r="O156" s="55"/>
      <c r="P156" s="55"/>
      <c r="Q156" s="55"/>
      <c r="R156" s="63"/>
      <c r="S156" s="64"/>
      <c r="T156" s="65"/>
      <c r="U156" s="63"/>
      <c r="V156" s="64"/>
      <c r="W156" s="65"/>
      <c r="X156" s="63"/>
      <c r="Y156" s="64"/>
      <c r="Z156" s="65"/>
      <c r="AA156" s="63"/>
      <c r="AB156" s="64"/>
      <c r="AC156" s="65"/>
      <c r="AD156" s="63"/>
      <c r="AE156" s="64"/>
      <c r="AF156" s="65"/>
      <c r="AG156" s="63"/>
      <c r="AH156" s="64"/>
      <c r="AI156" s="65"/>
      <c r="AJ156" s="63"/>
      <c r="AK156" s="64"/>
      <c r="AL156" s="65"/>
      <c r="AM156" s="102">
        <f t="shared" si="9"/>
        <v>0</v>
      </c>
      <c r="AN156" s="103"/>
      <c r="AO156" s="2"/>
      <c r="AP156" s="12">
        <f t="shared" si="7"/>
        <v>0</v>
      </c>
      <c r="AQ156" s="3">
        <f t="shared" si="10"/>
        <v>0</v>
      </c>
      <c r="AR156" s="3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14"/>
      <c r="BH156" s="2"/>
      <c r="BI156" s="2"/>
    </row>
    <row r="157" spans="1:61" hidden="1" x14ac:dyDescent="0.2">
      <c r="A157" s="2"/>
      <c r="B157" s="50">
        <v>23</v>
      </c>
      <c r="C157" s="22">
        <v>45082</v>
      </c>
      <c r="D157" s="6">
        <v>45083</v>
      </c>
      <c r="E157" s="6">
        <v>45084</v>
      </c>
      <c r="F157" s="6">
        <v>45085</v>
      </c>
      <c r="G157" s="6">
        <v>45086</v>
      </c>
      <c r="H157" s="6">
        <v>45087</v>
      </c>
      <c r="I157" s="6">
        <v>45088</v>
      </c>
      <c r="K157" s="55" t="s">
        <v>178</v>
      </c>
      <c r="L157" s="55"/>
      <c r="M157" s="55"/>
      <c r="N157" s="55"/>
      <c r="O157" s="55"/>
      <c r="P157" s="55"/>
      <c r="Q157" s="55"/>
      <c r="R157" s="63"/>
      <c r="S157" s="64"/>
      <c r="T157" s="65"/>
      <c r="U157" s="63"/>
      <c r="V157" s="64"/>
      <c r="W157" s="65"/>
      <c r="X157" s="63"/>
      <c r="Y157" s="64"/>
      <c r="Z157" s="65"/>
      <c r="AA157" s="63"/>
      <c r="AB157" s="64"/>
      <c r="AC157" s="65"/>
      <c r="AD157" s="63"/>
      <c r="AE157" s="64"/>
      <c r="AF157" s="65"/>
      <c r="AG157" s="63"/>
      <c r="AH157" s="64"/>
      <c r="AI157" s="65"/>
      <c r="AJ157" s="63"/>
      <c r="AK157" s="64"/>
      <c r="AL157" s="65"/>
      <c r="AM157" s="102">
        <f t="shared" si="9"/>
        <v>0</v>
      </c>
      <c r="AN157" s="103"/>
      <c r="AO157" s="2"/>
      <c r="AP157" s="12">
        <f t="shared" si="7"/>
        <v>0</v>
      </c>
      <c r="AQ157" s="3">
        <f t="shared" si="10"/>
        <v>0</v>
      </c>
      <c r="AR157" s="3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14"/>
      <c r="BH157" s="2"/>
      <c r="BI157" s="2"/>
    </row>
    <row r="158" spans="1:61" hidden="1" x14ac:dyDescent="0.2">
      <c r="A158" s="2"/>
      <c r="B158" s="50">
        <v>24</v>
      </c>
      <c r="C158" s="22">
        <v>45089</v>
      </c>
      <c r="D158" s="6">
        <v>45090</v>
      </c>
      <c r="E158" s="6">
        <v>45091</v>
      </c>
      <c r="F158" s="6">
        <v>45092</v>
      </c>
      <c r="G158" s="6">
        <v>45093</v>
      </c>
      <c r="H158" s="6">
        <v>45094</v>
      </c>
      <c r="I158" s="6">
        <v>45095</v>
      </c>
      <c r="K158" s="55" t="s">
        <v>179</v>
      </c>
      <c r="L158" s="55"/>
      <c r="M158" s="55"/>
      <c r="N158" s="55"/>
      <c r="O158" s="55"/>
      <c r="P158" s="55"/>
      <c r="Q158" s="55"/>
      <c r="R158" s="63"/>
      <c r="S158" s="64"/>
      <c r="T158" s="65"/>
      <c r="U158" s="63"/>
      <c r="V158" s="64"/>
      <c r="W158" s="65"/>
      <c r="X158" s="63"/>
      <c r="Y158" s="64"/>
      <c r="Z158" s="65"/>
      <c r="AA158" s="63"/>
      <c r="AB158" s="64"/>
      <c r="AC158" s="65"/>
      <c r="AD158" s="63"/>
      <c r="AE158" s="64"/>
      <c r="AF158" s="65"/>
      <c r="AG158" s="63"/>
      <c r="AH158" s="64"/>
      <c r="AI158" s="65"/>
      <c r="AJ158" s="63"/>
      <c r="AK158" s="64"/>
      <c r="AL158" s="65"/>
      <c r="AM158" s="102">
        <f t="shared" ref="AM158:AM179" si="11">IFERROR(SUM(R158:AJ158),0)</f>
        <v>0</v>
      </c>
      <c r="AN158" s="103"/>
      <c r="AO158" s="2"/>
      <c r="AP158" s="12">
        <f t="shared" si="7"/>
        <v>0</v>
      </c>
      <c r="AQ158" s="3">
        <f t="shared" ref="AQ158:AQ179" si="12">IF(SUM(AM158:AP158)&gt;=9,1,IF(AP158=1,0,IF(($AP$182)="alle Wochen",0,"")))</f>
        <v>0</v>
      </c>
      <c r="AR158" s="3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14"/>
      <c r="BH158" s="2"/>
      <c r="BI158" s="2"/>
    </row>
    <row r="159" spans="1:61" hidden="1" x14ac:dyDescent="0.2">
      <c r="A159" s="2"/>
      <c r="B159" s="50">
        <v>25</v>
      </c>
      <c r="C159" s="22">
        <v>45096</v>
      </c>
      <c r="D159" s="6">
        <v>45097</v>
      </c>
      <c r="E159" s="6">
        <v>45098</v>
      </c>
      <c r="F159" s="6">
        <v>45099</v>
      </c>
      <c r="G159" s="6">
        <v>45100</v>
      </c>
      <c r="H159" s="6">
        <v>45101</v>
      </c>
      <c r="I159" s="6">
        <v>45102</v>
      </c>
      <c r="K159" s="55" t="s">
        <v>180</v>
      </c>
      <c r="L159" s="55"/>
      <c r="M159" s="55"/>
      <c r="N159" s="55"/>
      <c r="O159" s="55"/>
      <c r="P159" s="55"/>
      <c r="Q159" s="55"/>
      <c r="R159" s="63"/>
      <c r="S159" s="64"/>
      <c r="T159" s="65"/>
      <c r="U159" s="63"/>
      <c r="V159" s="64"/>
      <c r="W159" s="65"/>
      <c r="X159" s="63"/>
      <c r="Y159" s="64"/>
      <c r="Z159" s="65"/>
      <c r="AA159" s="63"/>
      <c r="AB159" s="64"/>
      <c r="AC159" s="65"/>
      <c r="AD159" s="63"/>
      <c r="AE159" s="64"/>
      <c r="AF159" s="65"/>
      <c r="AG159" s="63"/>
      <c r="AH159" s="64"/>
      <c r="AI159" s="65"/>
      <c r="AJ159" s="63"/>
      <c r="AK159" s="64"/>
      <c r="AL159" s="65"/>
      <c r="AM159" s="102">
        <f t="shared" si="11"/>
        <v>0</v>
      </c>
      <c r="AN159" s="103"/>
      <c r="AO159" s="2"/>
      <c r="AP159" s="12">
        <f t="shared" ref="AP159:AP179" si="13">IF(VALUE(AM159)&lt;=0.01,0,1)</f>
        <v>0</v>
      </c>
      <c r="AQ159" s="3">
        <f t="shared" si="12"/>
        <v>0</v>
      </c>
      <c r="AR159" s="3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14"/>
      <c r="BH159" s="2"/>
      <c r="BI159" s="2"/>
    </row>
    <row r="160" spans="1:61" hidden="1" x14ac:dyDescent="0.2">
      <c r="A160" s="2"/>
      <c r="B160" s="50">
        <v>26</v>
      </c>
      <c r="C160" s="22">
        <v>45103</v>
      </c>
      <c r="D160" s="6">
        <v>45104</v>
      </c>
      <c r="E160" s="6">
        <v>45105</v>
      </c>
      <c r="F160" s="6">
        <v>45106</v>
      </c>
      <c r="G160" s="6">
        <v>45107</v>
      </c>
      <c r="H160" s="6">
        <v>45108</v>
      </c>
      <c r="I160" s="6">
        <v>45109</v>
      </c>
      <c r="K160" s="55" t="s">
        <v>181</v>
      </c>
      <c r="L160" s="55"/>
      <c r="M160" s="55"/>
      <c r="N160" s="55"/>
      <c r="O160" s="55"/>
      <c r="P160" s="55"/>
      <c r="Q160" s="55"/>
      <c r="R160" s="63"/>
      <c r="S160" s="64"/>
      <c r="T160" s="65"/>
      <c r="U160" s="63"/>
      <c r="V160" s="64"/>
      <c r="W160" s="65"/>
      <c r="X160" s="63"/>
      <c r="Y160" s="64"/>
      <c r="Z160" s="65"/>
      <c r="AA160" s="63"/>
      <c r="AB160" s="64"/>
      <c r="AC160" s="65"/>
      <c r="AD160" s="63"/>
      <c r="AE160" s="64"/>
      <c r="AF160" s="65"/>
      <c r="AG160" s="63"/>
      <c r="AH160" s="64"/>
      <c r="AI160" s="65"/>
      <c r="AJ160" s="63"/>
      <c r="AK160" s="64"/>
      <c r="AL160" s="65"/>
      <c r="AM160" s="102">
        <f t="shared" si="11"/>
        <v>0</v>
      </c>
      <c r="AN160" s="103"/>
      <c r="AO160" s="2"/>
      <c r="AP160" s="12">
        <f t="shared" si="13"/>
        <v>0</v>
      </c>
      <c r="AQ160" s="3">
        <f t="shared" si="12"/>
        <v>0</v>
      </c>
      <c r="AR160" s="3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 hidden="1" x14ac:dyDescent="0.2">
      <c r="A161" s="2"/>
      <c r="B161" s="50">
        <v>27</v>
      </c>
      <c r="C161" s="22">
        <v>45110</v>
      </c>
      <c r="D161" s="6">
        <v>45111</v>
      </c>
      <c r="E161" s="6">
        <v>45112</v>
      </c>
      <c r="F161" s="6">
        <v>45113</v>
      </c>
      <c r="G161" s="6">
        <v>45114</v>
      </c>
      <c r="H161" s="6">
        <v>45115</v>
      </c>
      <c r="I161" s="6">
        <v>45116</v>
      </c>
      <c r="K161" s="55" t="s">
        <v>182</v>
      </c>
      <c r="L161" s="55"/>
      <c r="M161" s="55"/>
      <c r="N161" s="55"/>
      <c r="O161" s="55"/>
      <c r="P161" s="55"/>
      <c r="Q161" s="55"/>
      <c r="R161" s="63"/>
      <c r="S161" s="64"/>
      <c r="T161" s="65"/>
      <c r="U161" s="63"/>
      <c r="V161" s="64"/>
      <c r="W161" s="65"/>
      <c r="X161" s="63"/>
      <c r="Y161" s="64"/>
      <c r="Z161" s="65"/>
      <c r="AA161" s="63"/>
      <c r="AB161" s="64"/>
      <c r="AC161" s="65"/>
      <c r="AD161" s="63"/>
      <c r="AE161" s="64"/>
      <c r="AF161" s="65"/>
      <c r="AG161" s="63"/>
      <c r="AH161" s="64"/>
      <c r="AI161" s="65"/>
      <c r="AJ161" s="63"/>
      <c r="AK161" s="64"/>
      <c r="AL161" s="65"/>
      <c r="AM161" s="102">
        <f t="shared" si="11"/>
        <v>0</v>
      </c>
      <c r="AN161" s="103"/>
      <c r="AO161" s="2"/>
      <c r="AP161" s="12">
        <f t="shared" si="13"/>
        <v>0</v>
      </c>
      <c r="AQ161" s="3">
        <f t="shared" si="12"/>
        <v>0</v>
      </c>
      <c r="AR161" s="3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idden="1" x14ac:dyDescent="0.2">
      <c r="A162" s="2"/>
      <c r="B162" s="50">
        <v>28</v>
      </c>
      <c r="C162" s="22">
        <v>45117</v>
      </c>
      <c r="D162" s="6">
        <v>45118</v>
      </c>
      <c r="E162" s="6">
        <v>45119</v>
      </c>
      <c r="F162" s="6">
        <v>45120</v>
      </c>
      <c r="G162" s="6">
        <v>45121</v>
      </c>
      <c r="H162" s="6">
        <v>45122</v>
      </c>
      <c r="I162" s="6">
        <v>45123</v>
      </c>
      <c r="K162" s="55" t="s">
        <v>183</v>
      </c>
      <c r="L162" s="55"/>
      <c r="M162" s="55"/>
      <c r="N162" s="55"/>
      <c r="O162" s="55"/>
      <c r="P162" s="55"/>
      <c r="Q162" s="55"/>
      <c r="R162" s="63"/>
      <c r="S162" s="64"/>
      <c r="T162" s="65"/>
      <c r="U162" s="63"/>
      <c r="V162" s="64"/>
      <c r="W162" s="65"/>
      <c r="X162" s="63"/>
      <c r="Y162" s="64"/>
      <c r="Z162" s="65"/>
      <c r="AA162" s="63"/>
      <c r="AB162" s="64"/>
      <c r="AC162" s="65"/>
      <c r="AD162" s="63"/>
      <c r="AE162" s="64"/>
      <c r="AF162" s="65"/>
      <c r="AG162" s="63"/>
      <c r="AH162" s="64"/>
      <c r="AI162" s="65"/>
      <c r="AJ162" s="63"/>
      <c r="AK162" s="64"/>
      <c r="AL162" s="65"/>
      <c r="AM162" s="102">
        <f t="shared" si="11"/>
        <v>0</v>
      </c>
      <c r="AN162" s="103"/>
      <c r="AO162" s="2"/>
      <c r="AP162" s="12">
        <f t="shared" si="13"/>
        <v>0</v>
      </c>
      <c r="AQ162" s="3">
        <f t="shared" si="12"/>
        <v>0</v>
      </c>
      <c r="AR162" s="3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idden="1" x14ac:dyDescent="0.2">
      <c r="A163" s="2"/>
      <c r="B163" s="50">
        <v>29</v>
      </c>
      <c r="C163" s="22">
        <v>45124</v>
      </c>
      <c r="D163" s="6">
        <v>45125</v>
      </c>
      <c r="E163" s="6">
        <v>45126</v>
      </c>
      <c r="F163" s="6">
        <v>45127</v>
      </c>
      <c r="G163" s="6">
        <v>45128</v>
      </c>
      <c r="H163" s="6">
        <v>45129</v>
      </c>
      <c r="I163" s="6">
        <v>45130</v>
      </c>
      <c r="K163" s="55" t="s">
        <v>184</v>
      </c>
      <c r="L163" s="55"/>
      <c r="M163" s="55"/>
      <c r="N163" s="55"/>
      <c r="O163" s="55"/>
      <c r="P163" s="55"/>
      <c r="Q163" s="55"/>
      <c r="R163" s="63"/>
      <c r="S163" s="64"/>
      <c r="T163" s="65"/>
      <c r="U163" s="63"/>
      <c r="V163" s="64"/>
      <c r="W163" s="65"/>
      <c r="X163" s="63"/>
      <c r="Y163" s="64"/>
      <c r="Z163" s="65"/>
      <c r="AA163" s="63"/>
      <c r="AB163" s="64"/>
      <c r="AC163" s="65"/>
      <c r="AD163" s="63"/>
      <c r="AE163" s="64"/>
      <c r="AF163" s="65"/>
      <c r="AG163" s="63"/>
      <c r="AH163" s="64"/>
      <c r="AI163" s="65"/>
      <c r="AJ163" s="63"/>
      <c r="AK163" s="64"/>
      <c r="AL163" s="65"/>
      <c r="AM163" s="102">
        <f t="shared" si="11"/>
        <v>0</v>
      </c>
      <c r="AN163" s="103"/>
      <c r="AO163" s="2"/>
      <c r="AP163" s="12">
        <f t="shared" si="13"/>
        <v>0</v>
      </c>
      <c r="AQ163" s="3">
        <f t="shared" si="12"/>
        <v>0</v>
      </c>
      <c r="AR163" s="3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 hidden="1" x14ac:dyDescent="0.2">
      <c r="A164" s="2"/>
      <c r="B164" s="50">
        <v>30</v>
      </c>
      <c r="C164" s="22">
        <v>45131</v>
      </c>
      <c r="D164" s="6">
        <v>45132</v>
      </c>
      <c r="E164" s="6">
        <v>45133</v>
      </c>
      <c r="F164" s="6">
        <v>45134</v>
      </c>
      <c r="G164" s="6">
        <v>45135</v>
      </c>
      <c r="H164" s="6">
        <v>45136</v>
      </c>
      <c r="I164" s="6">
        <v>45137</v>
      </c>
      <c r="K164" s="55" t="s">
        <v>185</v>
      </c>
      <c r="L164" s="55"/>
      <c r="M164" s="55"/>
      <c r="N164" s="55"/>
      <c r="O164" s="55"/>
      <c r="P164" s="55"/>
      <c r="Q164" s="55"/>
      <c r="R164" s="63"/>
      <c r="S164" s="64"/>
      <c r="T164" s="65"/>
      <c r="U164" s="63"/>
      <c r="V164" s="64"/>
      <c r="W164" s="65"/>
      <c r="X164" s="63"/>
      <c r="Y164" s="64"/>
      <c r="Z164" s="65"/>
      <c r="AA164" s="63"/>
      <c r="AB164" s="64"/>
      <c r="AC164" s="65"/>
      <c r="AD164" s="63"/>
      <c r="AE164" s="64"/>
      <c r="AF164" s="65"/>
      <c r="AG164" s="63"/>
      <c r="AH164" s="64"/>
      <c r="AI164" s="65"/>
      <c r="AJ164" s="63"/>
      <c r="AK164" s="64"/>
      <c r="AL164" s="65"/>
      <c r="AM164" s="102">
        <f t="shared" si="11"/>
        <v>0</v>
      </c>
      <c r="AN164" s="103"/>
      <c r="AO164" s="2"/>
      <c r="AP164" s="12">
        <f t="shared" si="13"/>
        <v>0</v>
      </c>
      <c r="AQ164" s="3">
        <f t="shared" si="12"/>
        <v>0</v>
      </c>
      <c r="AR164" s="3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 hidden="1" x14ac:dyDescent="0.2">
      <c r="A165" s="2"/>
      <c r="B165" s="50">
        <v>31</v>
      </c>
      <c r="C165" s="22">
        <v>45138</v>
      </c>
      <c r="D165" s="6">
        <v>45139</v>
      </c>
      <c r="E165" s="6">
        <v>45140</v>
      </c>
      <c r="F165" s="6">
        <v>45141</v>
      </c>
      <c r="G165" s="6">
        <v>45142</v>
      </c>
      <c r="H165" s="6">
        <v>45143</v>
      </c>
      <c r="I165" s="6">
        <v>45144</v>
      </c>
      <c r="K165" s="55" t="s">
        <v>186</v>
      </c>
      <c r="L165" s="55"/>
      <c r="M165" s="55"/>
      <c r="N165" s="55"/>
      <c r="O165" s="55"/>
      <c r="P165" s="55"/>
      <c r="Q165" s="55"/>
      <c r="R165" s="63"/>
      <c r="S165" s="64"/>
      <c r="T165" s="65"/>
      <c r="U165" s="63"/>
      <c r="V165" s="64"/>
      <c r="W165" s="65"/>
      <c r="X165" s="63"/>
      <c r="Y165" s="64"/>
      <c r="Z165" s="65"/>
      <c r="AA165" s="63"/>
      <c r="AB165" s="64"/>
      <c r="AC165" s="65"/>
      <c r="AD165" s="63"/>
      <c r="AE165" s="64"/>
      <c r="AF165" s="65"/>
      <c r="AG165" s="63"/>
      <c r="AH165" s="64"/>
      <c r="AI165" s="65"/>
      <c r="AJ165" s="63"/>
      <c r="AK165" s="64"/>
      <c r="AL165" s="65"/>
      <c r="AM165" s="102">
        <f t="shared" si="11"/>
        <v>0</v>
      </c>
      <c r="AN165" s="103"/>
      <c r="AO165" s="2"/>
      <c r="AP165" s="12">
        <f t="shared" si="13"/>
        <v>0</v>
      </c>
      <c r="AQ165" s="3">
        <f t="shared" si="12"/>
        <v>0</v>
      </c>
      <c r="AR165" s="3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 hidden="1" x14ac:dyDescent="0.2">
      <c r="A166" s="2"/>
      <c r="B166" s="50">
        <v>32</v>
      </c>
      <c r="C166" s="22">
        <v>45145</v>
      </c>
      <c r="D166" s="6">
        <v>45146</v>
      </c>
      <c r="E166" s="6">
        <v>45147</v>
      </c>
      <c r="F166" s="6">
        <v>45148</v>
      </c>
      <c r="G166" s="6">
        <v>45149</v>
      </c>
      <c r="H166" s="6">
        <v>45150</v>
      </c>
      <c r="I166" s="6">
        <v>45151</v>
      </c>
      <c r="K166" s="56" t="s">
        <v>187</v>
      </c>
      <c r="L166" s="57"/>
      <c r="M166" s="57"/>
      <c r="N166" s="57"/>
      <c r="O166" s="57"/>
      <c r="P166" s="57"/>
      <c r="Q166" s="58"/>
      <c r="R166" s="63"/>
      <c r="S166" s="64"/>
      <c r="T166" s="65"/>
      <c r="U166" s="63"/>
      <c r="V166" s="64"/>
      <c r="W166" s="65"/>
      <c r="X166" s="63"/>
      <c r="Y166" s="64"/>
      <c r="Z166" s="65"/>
      <c r="AA166" s="63"/>
      <c r="AB166" s="64"/>
      <c r="AC166" s="65"/>
      <c r="AD166" s="63"/>
      <c r="AE166" s="64"/>
      <c r="AF166" s="65"/>
      <c r="AG166" s="63"/>
      <c r="AH166" s="64"/>
      <c r="AI166" s="65"/>
      <c r="AJ166" s="63"/>
      <c r="AK166" s="64"/>
      <c r="AL166" s="65"/>
      <c r="AM166" s="102">
        <f t="shared" si="11"/>
        <v>0</v>
      </c>
      <c r="AN166" s="103"/>
      <c r="AO166" s="2"/>
      <c r="AP166" s="12">
        <f t="shared" si="13"/>
        <v>0</v>
      </c>
      <c r="AQ166" s="3">
        <f t="shared" si="12"/>
        <v>0</v>
      </c>
      <c r="AR166" s="3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 hidden="1" x14ac:dyDescent="0.2">
      <c r="A167" s="2"/>
      <c r="B167" s="50">
        <v>33</v>
      </c>
      <c r="C167" s="22">
        <v>45152</v>
      </c>
      <c r="D167" s="6">
        <v>45153</v>
      </c>
      <c r="E167" s="6">
        <v>45154</v>
      </c>
      <c r="F167" s="6">
        <v>45155</v>
      </c>
      <c r="G167" s="6">
        <v>45156</v>
      </c>
      <c r="H167" s="6">
        <v>45157</v>
      </c>
      <c r="I167" s="6">
        <v>45158</v>
      </c>
      <c r="K167" s="55" t="s">
        <v>188</v>
      </c>
      <c r="L167" s="55"/>
      <c r="M167" s="55"/>
      <c r="N167" s="55"/>
      <c r="O167" s="55"/>
      <c r="P167" s="55"/>
      <c r="Q167" s="55"/>
      <c r="R167" s="63"/>
      <c r="S167" s="64"/>
      <c r="T167" s="65"/>
      <c r="U167" s="63"/>
      <c r="V167" s="64"/>
      <c r="W167" s="65"/>
      <c r="X167" s="63"/>
      <c r="Y167" s="64"/>
      <c r="Z167" s="65"/>
      <c r="AA167" s="63"/>
      <c r="AB167" s="64"/>
      <c r="AC167" s="65"/>
      <c r="AD167" s="63"/>
      <c r="AE167" s="64"/>
      <c r="AF167" s="65"/>
      <c r="AG167" s="63"/>
      <c r="AH167" s="64"/>
      <c r="AI167" s="65"/>
      <c r="AJ167" s="63"/>
      <c r="AK167" s="64"/>
      <c r="AL167" s="65"/>
      <c r="AM167" s="102">
        <f t="shared" si="11"/>
        <v>0</v>
      </c>
      <c r="AN167" s="103"/>
      <c r="AO167" s="2"/>
      <c r="AP167" s="12">
        <f t="shared" si="13"/>
        <v>0</v>
      </c>
      <c r="AQ167" s="3">
        <f t="shared" si="12"/>
        <v>0</v>
      </c>
      <c r="AR167" s="3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 hidden="1" x14ac:dyDescent="0.2">
      <c r="A168" s="2"/>
      <c r="B168" s="50">
        <v>34</v>
      </c>
      <c r="C168" s="22">
        <v>45159</v>
      </c>
      <c r="D168" s="6">
        <v>45160</v>
      </c>
      <c r="E168" s="6">
        <v>45161</v>
      </c>
      <c r="F168" s="6">
        <v>45162</v>
      </c>
      <c r="G168" s="6">
        <v>45163</v>
      </c>
      <c r="H168" s="6">
        <v>45164</v>
      </c>
      <c r="I168" s="6">
        <v>45165</v>
      </c>
      <c r="K168" s="55" t="s">
        <v>189</v>
      </c>
      <c r="L168" s="55"/>
      <c r="M168" s="55"/>
      <c r="N168" s="55"/>
      <c r="O168" s="55"/>
      <c r="P168" s="55"/>
      <c r="Q168" s="55"/>
      <c r="R168" s="63"/>
      <c r="S168" s="64"/>
      <c r="T168" s="65"/>
      <c r="U168" s="63"/>
      <c r="V168" s="64"/>
      <c r="W168" s="65"/>
      <c r="X168" s="63"/>
      <c r="Y168" s="64"/>
      <c r="Z168" s="65"/>
      <c r="AA168" s="63"/>
      <c r="AB168" s="64"/>
      <c r="AC168" s="65"/>
      <c r="AD168" s="63"/>
      <c r="AE168" s="64"/>
      <c r="AF168" s="65"/>
      <c r="AG168" s="63"/>
      <c r="AH168" s="64"/>
      <c r="AI168" s="65"/>
      <c r="AJ168" s="63"/>
      <c r="AK168" s="64"/>
      <c r="AL168" s="65"/>
      <c r="AM168" s="102">
        <f t="shared" si="11"/>
        <v>0</v>
      </c>
      <c r="AN168" s="103"/>
      <c r="AO168" s="2"/>
      <c r="AP168" s="12">
        <f t="shared" si="13"/>
        <v>0</v>
      </c>
      <c r="AQ168" s="3">
        <f t="shared" si="12"/>
        <v>0</v>
      </c>
      <c r="AR168" s="3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 hidden="1" x14ac:dyDescent="0.2">
      <c r="A169" s="2"/>
      <c r="B169" s="50">
        <v>35</v>
      </c>
      <c r="C169" s="22">
        <v>45166</v>
      </c>
      <c r="D169" s="6">
        <v>45167</v>
      </c>
      <c r="E169" s="6">
        <v>45168</v>
      </c>
      <c r="F169" s="6">
        <v>45169</v>
      </c>
      <c r="G169" s="6">
        <v>45170</v>
      </c>
      <c r="H169" s="6">
        <v>45171</v>
      </c>
      <c r="I169" s="6">
        <v>45172</v>
      </c>
      <c r="K169" s="55" t="s">
        <v>190</v>
      </c>
      <c r="L169" s="55"/>
      <c r="M169" s="55"/>
      <c r="N169" s="55"/>
      <c r="O169" s="55"/>
      <c r="P169" s="55"/>
      <c r="Q169" s="55"/>
      <c r="R169" s="63"/>
      <c r="S169" s="64"/>
      <c r="T169" s="65"/>
      <c r="U169" s="63"/>
      <c r="V169" s="64"/>
      <c r="W169" s="65"/>
      <c r="X169" s="63"/>
      <c r="Y169" s="64"/>
      <c r="Z169" s="65"/>
      <c r="AA169" s="63"/>
      <c r="AB169" s="64"/>
      <c r="AC169" s="65"/>
      <c r="AD169" s="63"/>
      <c r="AE169" s="64"/>
      <c r="AF169" s="65"/>
      <c r="AG169" s="63"/>
      <c r="AH169" s="64"/>
      <c r="AI169" s="65"/>
      <c r="AJ169" s="63"/>
      <c r="AK169" s="64"/>
      <c r="AL169" s="65"/>
      <c r="AM169" s="102">
        <f t="shared" si="11"/>
        <v>0</v>
      </c>
      <c r="AN169" s="103"/>
      <c r="AO169" s="2"/>
      <c r="AP169" s="12">
        <f t="shared" si="13"/>
        <v>0</v>
      </c>
      <c r="AQ169" s="3">
        <f t="shared" si="12"/>
        <v>0</v>
      </c>
      <c r="AR169" s="3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idden="1" x14ac:dyDescent="0.2">
      <c r="A170" s="2"/>
      <c r="B170" s="50">
        <v>36</v>
      </c>
      <c r="C170" s="22">
        <v>45173</v>
      </c>
      <c r="D170" s="6">
        <v>45174</v>
      </c>
      <c r="E170" s="6">
        <v>45175</v>
      </c>
      <c r="F170" s="6">
        <v>45176</v>
      </c>
      <c r="G170" s="6">
        <v>45177</v>
      </c>
      <c r="H170" s="6">
        <v>45178</v>
      </c>
      <c r="I170" s="6">
        <v>45179</v>
      </c>
      <c r="K170" s="55" t="s">
        <v>191</v>
      </c>
      <c r="L170" s="55"/>
      <c r="M170" s="55"/>
      <c r="N170" s="55"/>
      <c r="O170" s="55"/>
      <c r="P170" s="55"/>
      <c r="Q170" s="55"/>
      <c r="R170" s="63"/>
      <c r="S170" s="64"/>
      <c r="T170" s="65"/>
      <c r="U170" s="63"/>
      <c r="V170" s="64"/>
      <c r="W170" s="65"/>
      <c r="X170" s="63"/>
      <c r="Y170" s="64"/>
      <c r="Z170" s="65"/>
      <c r="AA170" s="63"/>
      <c r="AB170" s="64"/>
      <c r="AC170" s="65"/>
      <c r="AD170" s="63"/>
      <c r="AE170" s="64"/>
      <c r="AF170" s="65"/>
      <c r="AG170" s="63"/>
      <c r="AH170" s="64"/>
      <c r="AI170" s="65"/>
      <c r="AJ170" s="63"/>
      <c r="AK170" s="64"/>
      <c r="AL170" s="65"/>
      <c r="AM170" s="102">
        <f t="shared" si="11"/>
        <v>0</v>
      </c>
      <c r="AN170" s="103"/>
      <c r="AO170" s="2"/>
      <c r="AP170" s="12">
        <f t="shared" si="13"/>
        <v>0</v>
      </c>
      <c r="AQ170" s="3">
        <f t="shared" si="12"/>
        <v>0</v>
      </c>
      <c r="AR170" s="3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 hidden="1" x14ac:dyDescent="0.2">
      <c r="A171" s="2"/>
      <c r="B171" s="50">
        <v>37</v>
      </c>
      <c r="C171" s="22">
        <v>45180</v>
      </c>
      <c r="D171" s="6">
        <v>45181</v>
      </c>
      <c r="E171" s="6">
        <v>45182</v>
      </c>
      <c r="F171" s="6">
        <v>45183</v>
      </c>
      <c r="G171" s="6">
        <v>45184</v>
      </c>
      <c r="H171" s="6">
        <v>45185</v>
      </c>
      <c r="I171" s="6">
        <v>45186</v>
      </c>
      <c r="K171" s="55" t="s">
        <v>192</v>
      </c>
      <c r="L171" s="55"/>
      <c r="M171" s="55"/>
      <c r="N171" s="55"/>
      <c r="O171" s="55"/>
      <c r="P171" s="55"/>
      <c r="Q171" s="55"/>
      <c r="R171" s="63"/>
      <c r="S171" s="64"/>
      <c r="T171" s="65"/>
      <c r="U171" s="63"/>
      <c r="V171" s="64"/>
      <c r="W171" s="65"/>
      <c r="X171" s="63"/>
      <c r="Y171" s="64"/>
      <c r="Z171" s="65"/>
      <c r="AA171" s="63"/>
      <c r="AB171" s="64"/>
      <c r="AC171" s="65"/>
      <c r="AD171" s="63"/>
      <c r="AE171" s="64"/>
      <c r="AF171" s="65"/>
      <c r="AG171" s="63"/>
      <c r="AH171" s="64"/>
      <c r="AI171" s="65"/>
      <c r="AJ171" s="63"/>
      <c r="AK171" s="64"/>
      <c r="AL171" s="65"/>
      <c r="AM171" s="102">
        <f t="shared" si="11"/>
        <v>0</v>
      </c>
      <c r="AN171" s="103"/>
      <c r="AO171" s="2"/>
      <c r="AP171" s="12">
        <f t="shared" si="13"/>
        <v>0</v>
      </c>
      <c r="AQ171" s="3">
        <f t="shared" si="12"/>
        <v>0</v>
      </c>
      <c r="AR171" s="3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 hidden="1" x14ac:dyDescent="0.2">
      <c r="A172" s="2"/>
      <c r="B172" s="50">
        <v>38</v>
      </c>
      <c r="C172" s="22">
        <v>45187</v>
      </c>
      <c r="D172" s="6">
        <v>45188</v>
      </c>
      <c r="E172" s="6">
        <v>45189</v>
      </c>
      <c r="F172" s="6">
        <v>45190</v>
      </c>
      <c r="G172" s="6">
        <v>45191</v>
      </c>
      <c r="H172" s="6">
        <v>45192</v>
      </c>
      <c r="I172" s="6">
        <v>45193</v>
      </c>
      <c r="K172" s="55" t="s">
        <v>193</v>
      </c>
      <c r="L172" s="55"/>
      <c r="M172" s="55"/>
      <c r="N172" s="55"/>
      <c r="O172" s="55"/>
      <c r="P172" s="55"/>
      <c r="Q172" s="55"/>
      <c r="R172" s="63"/>
      <c r="S172" s="64"/>
      <c r="T172" s="65"/>
      <c r="U172" s="63"/>
      <c r="V172" s="64"/>
      <c r="W172" s="65"/>
      <c r="X172" s="63"/>
      <c r="Y172" s="64"/>
      <c r="Z172" s="65"/>
      <c r="AA172" s="63"/>
      <c r="AB172" s="64"/>
      <c r="AC172" s="65"/>
      <c r="AD172" s="63"/>
      <c r="AE172" s="64"/>
      <c r="AF172" s="65"/>
      <c r="AG172" s="63"/>
      <c r="AH172" s="64"/>
      <c r="AI172" s="65"/>
      <c r="AJ172" s="63"/>
      <c r="AK172" s="64"/>
      <c r="AL172" s="65"/>
      <c r="AM172" s="102">
        <f t="shared" si="11"/>
        <v>0</v>
      </c>
      <c r="AN172" s="103"/>
      <c r="AO172" s="2"/>
      <c r="AP172" s="12">
        <f t="shared" si="13"/>
        <v>0</v>
      </c>
      <c r="AQ172" s="3">
        <f t="shared" si="12"/>
        <v>0</v>
      </c>
      <c r="AR172" s="3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 hidden="1" x14ac:dyDescent="0.2">
      <c r="A173" s="2"/>
      <c r="B173" s="50">
        <v>39</v>
      </c>
      <c r="C173" s="22">
        <v>45194</v>
      </c>
      <c r="D173" s="6">
        <v>45195</v>
      </c>
      <c r="E173" s="6">
        <v>45196</v>
      </c>
      <c r="F173" s="6">
        <v>45197</v>
      </c>
      <c r="G173" s="6">
        <v>45198</v>
      </c>
      <c r="H173" s="6">
        <v>45199</v>
      </c>
      <c r="I173" s="6">
        <v>45200</v>
      </c>
      <c r="K173" s="56" t="s">
        <v>194</v>
      </c>
      <c r="L173" s="57"/>
      <c r="M173" s="57"/>
      <c r="N173" s="57"/>
      <c r="O173" s="57"/>
      <c r="P173" s="57"/>
      <c r="Q173" s="58"/>
      <c r="R173" s="63"/>
      <c r="S173" s="64"/>
      <c r="T173" s="65"/>
      <c r="U173" s="63"/>
      <c r="V173" s="64"/>
      <c r="W173" s="65"/>
      <c r="X173" s="63"/>
      <c r="Y173" s="64"/>
      <c r="Z173" s="65"/>
      <c r="AA173" s="63"/>
      <c r="AB173" s="64"/>
      <c r="AC173" s="65"/>
      <c r="AD173" s="63"/>
      <c r="AE173" s="64"/>
      <c r="AF173" s="65"/>
      <c r="AG173" s="63"/>
      <c r="AH173" s="64"/>
      <c r="AI173" s="65"/>
      <c r="AJ173" s="63"/>
      <c r="AK173" s="64"/>
      <c r="AL173" s="65"/>
      <c r="AM173" s="102">
        <f t="shared" si="11"/>
        <v>0</v>
      </c>
      <c r="AN173" s="103"/>
      <c r="AO173" s="2"/>
      <c r="AP173" s="12">
        <f t="shared" si="13"/>
        <v>0</v>
      </c>
      <c r="AQ173" s="3">
        <f t="shared" si="12"/>
        <v>0</v>
      </c>
      <c r="AR173" s="3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 hidden="1" x14ac:dyDescent="0.2">
      <c r="A174" s="2"/>
      <c r="B174" s="50">
        <v>40</v>
      </c>
      <c r="C174" s="22">
        <v>45201</v>
      </c>
      <c r="D174" s="6">
        <v>45202</v>
      </c>
      <c r="E174" s="6">
        <v>45203</v>
      </c>
      <c r="F174" s="6">
        <v>45204</v>
      </c>
      <c r="G174" s="6">
        <v>45205</v>
      </c>
      <c r="H174" s="6">
        <v>45206</v>
      </c>
      <c r="I174" s="6">
        <v>45207</v>
      </c>
      <c r="K174" s="55" t="s">
        <v>195</v>
      </c>
      <c r="L174" s="55"/>
      <c r="M174" s="55"/>
      <c r="N174" s="55"/>
      <c r="O174" s="55"/>
      <c r="P174" s="55"/>
      <c r="Q174" s="55"/>
      <c r="R174" s="63"/>
      <c r="S174" s="64"/>
      <c r="T174" s="65"/>
      <c r="U174" s="63"/>
      <c r="V174" s="64"/>
      <c r="W174" s="65"/>
      <c r="X174" s="63"/>
      <c r="Y174" s="64"/>
      <c r="Z174" s="65"/>
      <c r="AA174" s="63"/>
      <c r="AB174" s="64"/>
      <c r="AC174" s="65"/>
      <c r="AD174" s="63"/>
      <c r="AE174" s="64"/>
      <c r="AF174" s="65"/>
      <c r="AG174" s="63"/>
      <c r="AH174" s="64"/>
      <c r="AI174" s="65"/>
      <c r="AJ174" s="63"/>
      <c r="AK174" s="64"/>
      <c r="AL174" s="65"/>
      <c r="AM174" s="102">
        <f t="shared" si="11"/>
        <v>0</v>
      </c>
      <c r="AN174" s="103"/>
      <c r="AO174" s="2"/>
      <c r="AP174" s="12">
        <f t="shared" si="13"/>
        <v>0</v>
      </c>
      <c r="AQ174" s="3">
        <f t="shared" si="12"/>
        <v>0</v>
      </c>
      <c r="AR174" s="3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 hidden="1" x14ac:dyDescent="0.2">
      <c r="A175" s="2"/>
      <c r="B175" s="50">
        <v>41</v>
      </c>
      <c r="C175" s="22">
        <v>45208</v>
      </c>
      <c r="D175" s="6">
        <v>45209</v>
      </c>
      <c r="E175" s="6">
        <v>45210</v>
      </c>
      <c r="F175" s="6">
        <v>45211</v>
      </c>
      <c r="G175" s="6">
        <v>45212</v>
      </c>
      <c r="H175" s="6">
        <v>45213</v>
      </c>
      <c r="I175" s="6">
        <v>45214</v>
      </c>
      <c r="K175" s="55" t="s">
        <v>196</v>
      </c>
      <c r="L175" s="55"/>
      <c r="M175" s="55"/>
      <c r="N175" s="55"/>
      <c r="O175" s="55"/>
      <c r="P175" s="55"/>
      <c r="Q175" s="55"/>
      <c r="R175" s="63"/>
      <c r="S175" s="64"/>
      <c r="T175" s="65"/>
      <c r="U175" s="63"/>
      <c r="V175" s="64"/>
      <c r="W175" s="65"/>
      <c r="X175" s="63"/>
      <c r="Y175" s="64"/>
      <c r="Z175" s="65"/>
      <c r="AA175" s="63"/>
      <c r="AB175" s="64"/>
      <c r="AC175" s="65"/>
      <c r="AD175" s="63"/>
      <c r="AE175" s="64"/>
      <c r="AF175" s="65"/>
      <c r="AG175" s="63"/>
      <c r="AH175" s="64"/>
      <c r="AI175" s="65"/>
      <c r="AJ175" s="63"/>
      <c r="AK175" s="64"/>
      <c r="AL175" s="65"/>
      <c r="AM175" s="102">
        <f t="shared" si="11"/>
        <v>0</v>
      </c>
      <c r="AN175" s="103"/>
      <c r="AO175" s="2"/>
      <c r="AP175" s="12">
        <f t="shared" si="13"/>
        <v>0</v>
      </c>
      <c r="AQ175" s="3">
        <f t="shared" si="12"/>
        <v>0</v>
      </c>
      <c r="AR175" s="3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hidden="1" x14ac:dyDescent="0.2">
      <c r="A176" s="2"/>
      <c r="B176" s="50">
        <v>42</v>
      </c>
      <c r="C176" s="22">
        <v>45215</v>
      </c>
      <c r="D176" s="6">
        <v>45216</v>
      </c>
      <c r="E176" s="6">
        <v>45217</v>
      </c>
      <c r="F176" s="6">
        <v>45218</v>
      </c>
      <c r="G176" s="6">
        <v>45219</v>
      </c>
      <c r="H176" s="6">
        <v>45220</v>
      </c>
      <c r="I176" s="6">
        <v>45221</v>
      </c>
      <c r="K176" s="55" t="s">
        <v>197</v>
      </c>
      <c r="L176" s="55"/>
      <c r="M176" s="55"/>
      <c r="N176" s="55"/>
      <c r="O176" s="55"/>
      <c r="P176" s="55"/>
      <c r="Q176" s="55"/>
      <c r="R176" s="63"/>
      <c r="S176" s="64"/>
      <c r="T176" s="65"/>
      <c r="U176" s="63"/>
      <c r="V176" s="64"/>
      <c r="W176" s="65"/>
      <c r="X176" s="63"/>
      <c r="Y176" s="64"/>
      <c r="Z176" s="65"/>
      <c r="AA176" s="63"/>
      <c r="AB176" s="64"/>
      <c r="AC176" s="65"/>
      <c r="AD176" s="63"/>
      <c r="AE176" s="64"/>
      <c r="AF176" s="65"/>
      <c r="AG176" s="63"/>
      <c r="AH176" s="64"/>
      <c r="AI176" s="65"/>
      <c r="AJ176" s="63"/>
      <c r="AK176" s="64"/>
      <c r="AL176" s="65"/>
      <c r="AM176" s="102">
        <f t="shared" si="11"/>
        <v>0</v>
      </c>
      <c r="AN176" s="103"/>
      <c r="AO176" s="2"/>
      <c r="AP176" s="12">
        <f t="shared" si="13"/>
        <v>0</v>
      </c>
      <c r="AQ176" s="3">
        <f t="shared" si="12"/>
        <v>0</v>
      </c>
      <c r="AR176" s="3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hidden="1" x14ac:dyDescent="0.2">
      <c r="A177" s="2"/>
      <c r="B177" s="50">
        <v>43</v>
      </c>
      <c r="C177" s="22">
        <v>45222</v>
      </c>
      <c r="D177" s="6">
        <v>45223</v>
      </c>
      <c r="E177" s="6">
        <v>45224</v>
      </c>
      <c r="F177" s="6">
        <v>45225</v>
      </c>
      <c r="G177" s="6">
        <v>45226</v>
      </c>
      <c r="H177" s="6">
        <v>45227</v>
      </c>
      <c r="I177" s="6">
        <v>45228</v>
      </c>
      <c r="K177" s="55" t="s">
        <v>198</v>
      </c>
      <c r="L177" s="55"/>
      <c r="M177" s="55"/>
      <c r="N177" s="55"/>
      <c r="O177" s="55"/>
      <c r="P177" s="55"/>
      <c r="Q177" s="55"/>
      <c r="R177" s="63"/>
      <c r="S177" s="64"/>
      <c r="T177" s="65"/>
      <c r="U177" s="63"/>
      <c r="V177" s="64"/>
      <c r="W177" s="65"/>
      <c r="X177" s="63"/>
      <c r="Y177" s="64"/>
      <c r="Z177" s="65"/>
      <c r="AA177" s="63"/>
      <c r="AB177" s="64"/>
      <c r="AC177" s="65"/>
      <c r="AD177" s="63"/>
      <c r="AE177" s="64"/>
      <c r="AF177" s="65"/>
      <c r="AG177" s="63"/>
      <c r="AH177" s="64"/>
      <c r="AI177" s="65"/>
      <c r="AJ177" s="63"/>
      <c r="AK177" s="64"/>
      <c r="AL177" s="65"/>
      <c r="AM177" s="102">
        <f t="shared" si="11"/>
        <v>0</v>
      </c>
      <c r="AN177" s="103"/>
      <c r="AO177" s="2"/>
      <c r="AP177" s="12">
        <f t="shared" si="13"/>
        <v>0</v>
      </c>
      <c r="AQ177" s="3">
        <f t="shared" si="12"/>
        <v>0</v>
      </c>
      <c r="AR177" s="3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hidden="1" x14ac:dyDescent="0.2">
      <c r="A178" s="2"/>
      <c r="B178" s="50">
        <v>44</v>
      </c>
      <c r="C178" s="22">
        <v>45229</v>
      </c>
      <c r="D178" s="6">
        <v>45230</v>
      </c>
      <c r="E178" s="6">
        <v>45231</v>
      </c>
      <c r="F178" s="6">
        <v>45232</v>
      </c>
      <c r="G178" s="6">
        <v>45233</v>
      </c>
      <c r="H178" s="6">
        <v>45234</v>
      </c>
      <c r="I178" s="6">
        <v>45235</v>
      </c>
      <c r="K178" s="55" t="s">
        <v>199</v>
      </c>
      <c r="L178" s="55"/>
      <c r="M178" s="55"/>
      <c r="N178" s="55"/>
      <c r="O178" s="55"/>
      <c r="P178" s="55"/>
      <c r="Q178" s="55"/>
      <c r="R178" s="63"/>
      <c r="S178" s="64"/>
      <c r="T178" s="65"/>
      <c r="U178" s="63"/>
      <c r="V178" s="64"/>
      <c r="W178" s="65"/>
      <c r="X178" s="63"/>
      <c r="Y178" s="64"/>
      <c r="Z178" s="65"/>
      <c r="AA178" s="63"/>
      <c r="AB178" s="64"/>
      <c r="AC178" s="65"/>
      <c r="AD178" s="63"/>
      <c r="AE178" s="64"/>
      <c r="AF178" s="65"/>
      <c r="AG178" s="63"/>
      <c r="AH178" s="64"/>
      <c r="AI178" s="65"/>
      <c r="AJ178" s="63"/>
      <c r="AK178" s="64"/>
      <c r="AL178" s="65"/>
      <c r="AM178" s="102">
        <f t="shared" si="11"/>
        <v>0</v>
      </c>
      <c r="AN178" s="103"/>
      <c r="AO178" s="2"/>
      <c r="AP178" s="12">
        <f t="shared" si="13"/>
        <v>0</v>
      </c>
      <c r="AQ178" s="3">
        <f t="shared" si="12"/>
        <v>0</v>
      </c>
      <c r="AR178" s="3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 hidden="1" x14ac:dyDescent="0.2">
      <c r="A179" s="2"/>
      <c r="B179" s="50">
        <v>45</v>
      </c>
      <c r="C179" s="22">
        <v>45236</v>
      </c>
      <c r="D179" s="6">
        <v>45237</v>
      </c>
      <c r="E179" s="6">
        <v>45238</v>
      </c>
      <c r="F179" s="6">
        <v>45239</v>
      </c>
      <c r="G179" s="6">
        <v>45240</v>
      </c>
      <c r="H179" s="6">
        <v>45241</v>
      </c>
      <c r="I179" s="6">
        <v>45242</v>
      </c>
      <c r="K179" s="53" t="s">
        <v>200</v>
      </c>
      <c r="L179" s="53"/>
      <c r="M179" s="53"/>
      <c r="N179" s="53"/>
      <c r="O179" s="53"/>
      <c r="P179" s="53"/>
      <c r="Q179" s="54"/>
      <c r="R179" s="63"/>
      <c r="S179" s="64"/>
      <c r="T179" s="65"/>
      <c r="U179" s="63"/>
      <c r="V179" s="64"/>
      <c r="W179" s="65"/>
      <c r="X179" s="63"/>
      <c r="Y179" s="64"/>
      <c r="Z179" s="65"/>
      <c r="AA179" s="63"/>
      <c r="AB179" s="64"/>
      <c r="AC179" s="65"/>
      <c r="AD179" s="63"/>
      <c r="AE179" s="64"/>
      <c r="AF179" s="65"/>
      <c r="AG179" s="63"/>
      <c r="AH179" s="64"/>
      <c r="AI179" s="65"/>
      <c r="AJ179" s="63"/>
      <c r="AK179" s="64"/>
      <c r="AL179" s="65"/>
      <c r="AM179" s="102">
        <f t="shared" si="11"/>
        <v>0</v>
      </c>
      <c r="AN179" s="103"/>
      <c r="AO179" s="2"/>
      <c r="AP179" s="12">
        <f t="shared" si="13"/>
        <v>0</v>
      </c>
      <c r="AQ179" s="3">
        <f t="shared" si="12"/>
        <v>0</v>
      </c>
      <c r="AR179" s="3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hidden="1" x14ac:dyDescent="0.2">
      <c r="A180" s="2"/>
      <c r="B180" s="2"/>
      <c r="C180" s="22"/>
      <c r="D180" s="6"/>
      <c r="E180" s="6"/>
      <c r="F180" s="6"/>
      <c r="G180" s="6"/>
      <c r="H180" s="6"/>
      <c r="I180" s="6"/>
      <c r="J180" s="2"/>
      <c r="K180" s="2"/>
      <c r="L180" s="2"/>
      <c r="M180" s="2"/>
      <c r="N180" s="2"/>
      <c r="O180" s="2"/>
      <c r="P180" s="2"/>
      <c r="Q180" s="2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11">
        <f>SUM(AM30:AM179)</f>
        <v>0</v>
      </c>
      <c r="AN180" s="112"/>
      <c r="AO180" s="2"/>
      <c r="AP180" s="4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hidden="1" x14ac:dyDescent="0.2">
      <c r="A181" s="2"/>
      <c r="B181" s="2"/>
      <c r="C181" s="12"/>
      <c r="D181" s="3"/>
      <c r="E181" s="3"/>
      <c r="F181" s="3"/>
      <c r="G181" s="3"/>
      <c r="H181" s="3"/>
      <c r="I181" s="3"/>
      <c r="J181" s="2"/>
      <c r="K181" s="3">
        <f>SUBTOTAL(3,C30:C179)</f>
        <v>51</v>
      </c>
      <c r="L181" s="2"/>
      <c r="M181" s="2"/>
      <c r="N181" s="2"/>
      <c r="O181" s="2"/>
      <c r="P181" s="2"/>
      <c r="Q181" s="2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13"/>
      <c r="AN181" s="114"/>
      <c r="AO181" s="2"/>
      <c r="AP181" s="11">
        <f>SUBTOTAL(101,(AP30:AP179))</f>
        <v>0</v>
      </c>
      <c r="AQ181" s="8">
        <f>IFERROR(SUBTOTAL(101,(AQ30:AQ179)),"")</f>
        <v>0</v>
      </c>
      <c r="AR181" s="3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hidden="1" x14ac:dyDescent="0.2">
      <c r="A182" s="2"/>
      <c r="B182" s="2"/>
      <c r="C182" s="12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15"/>
      <c r="AN182" s="116"/>
      <c r="AO182" s="2"/>
      <c r="AP182" s="12" t="str">
        <f>IF((AP181)&lt;=0.5,"alle Wochen",SUBTOTAL(109,AP30:AP179))</f>
        <v>alle Wochen</v>
      </c>
      <c r="AQ182" s="9">
        <f>IF(AND((AQ181)&gt;0.5,(AQ181)&lt;1),1,0)</f>
        <v>0</v>
      </c>
      <c r="AR182" s="8">
        <f>IFERROR(AM180/AP182,AM180/K181)</f>
        <v>0</v>
      </c>
      <c r="AS182" s="2"/>
    </row>
    <row r="183" spans="1:61" hidden="1" x14ac:dyDescent="0.2">
      <c r="A183" s="2"/>
      <c r="B183" s="2"/>
      <c r="C183" s="12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13"/>
      <c r="AN183" s="114"/>
      <c r="AO183" s="2"/>
      <c r="AP183" s="12"/>
      <c r="AQ183" s="3"/>
      <c r="AR183" s="10">
        <f>IF(VALUE(AR182)&gt;=8,1,0)</f>
        <v>0</v>
      </c>
      <c r="AS183" s="2"/>
    </row>
    <row r="184" spans="1:61" hidden="1" x14ac:dyDescent="0.2">
      <c r="A184" s="25"/>
      <c r="B184" s="25"/>
      <c r="C184" s="12"/>
      <c r="D184" s="3"/>
      <c r="E184" s="3"/>
      <c r="F184" s="3"/>
      <c r="G184" s="3"/>
      <c r="H184" s="3"/>
      <c r="I184" s="3"/>
      <c r="J184" s="25"/>
      <c r="K184" s="25"/>
      <c r="L184" s="25"/>
      <c r="M184" s="25"/>
      <c r="N184" s="25"/>
      <c r="O184" s="25"/>
      <c r="P184" s="25"/>
      <c r="Q184" s="25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117"/>
      <c r="AN184" s="118"/>
      <c r="AO184" s="25"/>
      <c r="AP184" s="4"/>
      <c r="AQ184" s="2"/>
      <c r="AR184" s="2"/>
      <c r="AS184" s="14"/>
      <c r="AT184" s="14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hidden="1" x14ac:dyDescent="0.2">
      <c r="A185" s="25"/>
      <c r="B185" s="25"/>
      <c r="C185" s="12"/>
      <c r="D185" s="3"/>
      <c r="E185" s="3"/>
      <c r="F185" s="3"/>
      <c r="G185" s="3"/>
      <c r="H185" s="3"/>
      <c r="I185" s="3"/>
      <c r="J185" s="25"/>
      <c r="K185" s="25"/>
      <c r="L185" s="25"/>
      <c r="M185" s="25"/>
      <c r="N185" s="25"/>
      <c r="O185" s="25"/>
      <c r="P185" s="25"/>
      <c r="Q185" s="25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117"/>
      <c r="AN185" s="118"/>
      <c r="AO185" s="25"/>
      <c r="AP185" s="4"/>
      <c r="AQ185" s="2"/>
      <c r="AR185" s="2"/>
      <c r="AS185" s="15" t="str">
        <f>IF(SUM(AQ182,AR183)&gt;=1,"NBU gedeckt","NBU nicht gedeckt")</f>
        <v>NBU nicht gedeckt</v>
      </c>
      <c r="AT185" s="14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hidden="1" x14ac:dyDescent="0.2">
      <c r="A186" s="25"/>
      <c r="B186" s="31"/>
      <c r="J186" s="25"/>
      <c r="K186" s="25"/>
      <c r="L186" s="25"/>
      <c r="M186" s="25"/>
      <c r="N186" s="25"/>
      <c r="O186" s="25"/>
      <c r="P186" s="25"/>
      <c r="Q186" s="25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107"/>
      <c r="AN186" s="108"/>
      <c r="AO186" s="25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ht="13.5" thickBot="1" x14ac:dyDescent="0.25">
      <c r="A187" s="25"/>
      <c r="B187" s="25"/>
      <c r="C187" s="3"/>
      <c r="D187" s="3"/>
      <c r="E187" s="3"/>
      <c r="F187" s="3"/>
      <c r="G187" s="3"/>
      <c r="H187" s="3"/>
      <c r="I187" s="3"/>
      <c r="J187" s="25"/>
      <c r="K187" s="99" t="s">
        <v>28</v>
      </c>
      <c r="L187" s="100"/>
      <c r="M187" s="100"/>
      <c r="N187" s="101"/>
      <c r="O187" s="25"/>
      <c r="P187" s="25"/>
      <c r="Q187" s="25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109">
        <f>AM180</f>
        <v>0</v>
      </c>
      <c r="AN187" s="110"/>
      <c r="AO187" s="36"/>
      <c r="AP187" s="2"/>
      <c r="AQ187" s="2"/>
      <c r="AR187" s="2"/>
      <c r="AS187" s="2"/>
      <c r="AT187" s="2"/>
      <c r="AU187" s="4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ht="13.5" thickTop="1" x14ac:dyDescent="0.2">
      <c r="A188" s="25"/>
      <c r="B188" s="25"/>
      <c r="C188" s="3"/>
      <c r="D188" s="3"/>
      <c r="E188" s="3"/>
      <c r="F188" s="3"/>
      <c r="G188" s="3"/>
      <c r="H188" s="3"/>
      <c r="I188" s="3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34"/>
      <c r="AN188" s="34"/>
      <c r="AO188" s="36"/>
      <c r="AP188" s="2"/>
      <c r="AQ188" s="2"/>
      <c r="AR188" s="2"/>
      <c r="AS188" s="2"/>
      <c r="AT188" s="2"/>
      <c r="AU188" s="4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x14ac:dyDescent="0.2">
      <c r="A189" s="25"/>
      <c r="B189" s="25"/>
      <c r="C189" s="3"/>
      <c r="D189" s="3"/>
      <c r="E189" s="3"/>
      <c r="F189" s="3"/>
      <c r="G189" s="3"/>
      <c r="H189" s="3"/>
      <c r="I189" s="3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36"/>
      <c r="AP189" s="2"/>
      <c r="AQ189" s="2"/>
      <c r="AR189" s="2"/>
      <c r="AS189" s="2"/>
      <c r="AT189" s="2"/>
      <c r="AU189" s="5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2"/>
      <c r="BI189" s="2"/>
    </row>
    <row r="190" spans="1:61" x14ac:dyDescent="0.2">
      <c r="A190" s="25"/>
      <c r="B190" s="25"/>
      <c r="C190" s="3"/>
      <c r="D190" s="3"/>
      <c r="E190" s="3"/>
      <c r="F190" s="3"/>
      <c r="G190" s="3"/>
      <c r="H190" s="3"/>
      <c r="I190" s="3"/>
      <c r="J190" s="25"/>
      <c r="K190" s="25"/>
      <c r="L190" s="25"/>
      <c r="M190" s="25"/>
      <c r="N190" s="25"/>
      <c r="O190" s="46"/>
      <c r="P190" s="25"/>
      <c r="Q190" s="37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36"/>
      <c r="AP190" s="2"/>
      <c r="AQ190" s="2"/>
      <c r="AR190" s="2"/>
      <c r="AS190" s="2"/>
      <c r="AT190" s="2"/>
      <c r="AU190" s="4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19"/>
      <c r="BI190" s="19"/>
    </row>
    <row r="191" spans="1:61" x14ac:dyDescent="0.2">
      <c r="A191" s="2"/>
      <c r="B191" s="2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44"/>
      <c r="P191" s="19"/>
      <c r="R191" s="19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14"/>
      <c r="AP191" s="2"/>
      <c r="AQ191" s="2"/>
      <c r="AR191" s="2"/>
      <c r="AS191" s="2"/>
      <c r="AT191" s="2"/>
      <c r="AU191" s="4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x14ac:dyDescent="0.2">
      <c r="A192" s="2"/>
      <c r="B192" s="2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45" t="s">
        <v>43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14"/>
      <c r="AP192" s="2"/>
      <c r="AQ192" s="2"/>
      <c r="AR192" s="2"/>
      <c r="AS192" s="2"/>
      <c r="AT192" s="2"/>
      <c r="AU192" s="4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x14ac:dyDescent="0.2">
      <c r="A193" s="2"/>
      <c r="B193" s="2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45" t="s">
        <v>44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14"/>
      <c r="AP193" s="2"/>
      <c r="AQ193" s="2"/>
      <c r="AR193" s="2"/>
      <c r="AS193" s="2"/>
      <c r="AT193" s="2"/>
      <c r="AU193" s="4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x14ac:dyDescent="0.2">
      <c r="A194" s="2"/>
      <c r="B194" s="2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14"/>
      <c r="AP194" s="2"/>
      <c r="AQ194" s="2"/>
      <c r="AR194" s="2"/>
      <c r="AS194" s="2"/>
      <c r="AT194" s="2"/>
      <c r="AU194" s="4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x14ac:dyDescent="0.2">
      <c r="A195" s="2"/>
      <c r="B195" s="2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14"/>
      <c r="AP195" s="2"/>
      <c r="AQ195" s="2"/>
      <c r="AR195" s="2"/>
      <c r="AS195" s="2"/>
      <c r="AT195" s="2"/>
      <c r="AU195" s="4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x14ac:dyDescent="0.2">
      <c r="A196" s="17"/>
      <c r="B196" s="2"/>
      <c r="C196" s="3"/>
      <c r="D196" s="3"/>
      <c r="E196" s="3"/>
      <c r="F196" s="3"/>
      <c r="G196" s="3"/>
      <c r="H196" s="3"/>
      <c r="I196" s="3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38"/>
      <c r="AP196" s="2"/>
      <c r="AQ196" s="2"/>
      <c r="AR196" s="2"/>
      <c r="AS196" s="2"/>
      <c r="AT196" s="2"/>
      <c r="AU196" s="4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x14ac:dyDescent="0.2">
      <c r="A197" s="2"/>
      <c r="B197" s="2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14"/>
      <c r="AP197" s="2"/>
      <c r="AQ197" s="2"/>
      <c r="AR197" s="2"/>
      <c r="AS197" s="2"/>
      <c r="AT197" s="2"/>
      <c r="AU197" s="4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x14ac:dyDescent="0.2">
      <c r="A198" s="2"/>
      <c r="B198" s="2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14"/>
      <c r="AP198" s="2"/>
      <c r="AQ198" s="2"/>
      <c r="AR198" s="2"/>
      <c r="AS198" s="2"/>
      <c r="AT198" s="2"/>
      <c r="AU198" s="4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x14ac:dyDescent="0.2">
      <c r="A199" s="2"/>
      <c r="B199" s="2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14"/>
      <c r="AP199" s="2"/>
      <c r="AQ199" s="2"/>
      <c r="AR199" s="2"/>
      <c r="AS199" s="2"/>
      <c r="AT199" s="2"/>
      <c r="AU199" s="4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x14ac:dyDescent="0.2">
      <c r="A200" s="2"/>
      <c r="B200" s="2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14"/>
      <c r="AP200" s="2"/>
      <c r="AQ200" s="2"/>
      <c r="AR200" s="2"/>
      <c r="AS200" s="2"/>
      <c r="AT200" s="2"/>
      <c r="AU200" s="4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x14ac:dyDescent="0.2">
      <c r="A201" s="2"/>
      <c r="B201" s="2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14"/>
      <c r="AP201" s="2"/>
      <c r="AQ201" s="2"/>
      <c r="AR201" s="2"/>
      <c r="AS201" s="2"/>
      <c r="AT201" s="2"/>
      <c r="AU201" s="4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x14ac:dyDescent="0.2">
      <c r="A202" s="2"/>
      <c r="B202" s="2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4"/>
      <c r="AP202" s="2"/>
      <c r="AQ202" s="2"/>
      <c r="AR202" s="2"/>
      <c r="AS202" s="2"/>
      <c r="AT202" s="2"/>
      <c r="AU202" s="4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x14ac:dyDescent="0.2">
      <c r="A203" s="2"/>
      <c r="B203" s="2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4"/>
      <c r="AP203" s="2"/>
      <c r="AQ203" s="2"/>
      <c r="AR203" s="2"/>
      <c r="AS203" s="2"/>
      <c r="AT203" s="2"/>
      <c r="AU203" s="4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x14ac:dyDescent="0.2">
      <c r="A204" s="2"/>
      <c r="B204" s="2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4"/>
      <c r="AP204" s="2"/>
      <c r="AQ204" s="2"/>
      <c r="AR204" s="2"/>
      <c r="AS204" s="2"/>
      <c r="AT204" s="2"/>
      <c r="AU204" s="4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x14ac:dyDescent="0.2">
      <c r="A205" s="2"/>
      <c r="B205" s="2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14"/>
      <c r="AP205" s="2"/>
      <c r="AQ205" s="2"/>
      <c r="AR205" s="2"/>
      <c r="AS205" s="2"/>
      <c r="AT205" s="2"/>
      <c r="AU205" s="4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x14ac:dyDescent="0.2">
      <c r="A206" s="2"/>
      <c r="B206" s="2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14"/>
      <c r="AP206" s="2"/>
      <c r="AQ206" s="2"/>
      <c r="AR206" s="2"/>
      <c r="AS206" s="2"/>
      <c r="AT206" s="2"/>
      <c r="AU206" s="4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x14ac:dyDescent="0.2">
      <c r="AP207" s="2"/>
      <c r="AQ207" s="2"/>
      <c r="AR207" s="2"/>
      <c r="AS207" s="2"/>
      <c r="AT207" s="2"/>
    </row>
  </sheetData>
  <sheetProtection algorithmName="SHA-512" hashValue="PDI79Ts0yf5szuHd/v4ISfXsgPJjaFfhunyy+mXotmj1z0zzDet1k0bJH+VKZCs4VA1G1kjk3RrkE3fmsaoO5g==" saltValue="vFyCHQmEhgW8n4I94ghLyw==" spinCount="100000" sheet="1" objects="1" scenarios="1" selectLockedCells="1"/>
  <autoFilter ref="C29:I181" xr:uid="{00000000-0009-0000-0000-000000000000}">
    <filterColumn colId="0">
      <colorFilter dxfId="2"/>
    </filterColumn>
    <filterColumn colId="6">
      <colorFilter dxfId="1"/>
    </filterColumn>
  </autoFilter>
  <mergeCells count="1362">
    <mergeCell ref="P22:S22"/>
    <mergeCell ref="P23:S23"/>
    <mergeCell ref="AG174:AI174"/>
    <mergeCell ref="AG175:AI175"/>
    <mergeCell ref="AG176:AI176"/>
    <mergeCell ref="AG177:AI177"/>
    <mergeCell ref="AG178:AI178"/>
    <mergeCell ref="AG179:AI179"/>
    <mergeCell ref="AG168:AI168"/>
    <mergeCell ref="AG169:AI169"/>
    <mergeCell ref="AG170:AI170"/>
    <mergeCell ref="AG171:AI171"/>
    <mergeCell ref="AG172:AI172"/>
    <mergeCell ref="AG173:AI173"/>
    <mergeCell ref="AG162:AI162"/>
    <mergeCell ref="AG163:AI163"/>
    <mergeCell ref="AG164:AI164"/>
    <mergeCell ref="AG165:AI165"/>
    <mergeCell ref="AG166:AI166"/>
    <mergeCell ref="AG167:AI167"/>
    <mergeCell ref="AG156:AI156"/>
    <mergeCell ref="AG157:AI157"/>
    <mergeCell ref="AG158:AI158"/>
    <mergeCell ref="AG159:AI159"/>
    <mergeCell ref="AG160:AI160"/>
    <mergeCell ref="AG161:AI161"/>
    <mergeCell ref="AG150:AI150"/>
    <mergeCell ref="AG151:AI151"/>
    <mergeCell ref="AG152:AI152"/>
    <mergeCell ref="AG153:AI153"/>
    <mergeCell ref="AG154:AI154"/>
    <mergeCell ref="AG155:AI155"/>
    <mergeCell ref="AG144:AI144"/>
    <mergeCell ref="AG145:AI145"/>
    <mergeCell ref="AG146:AI146"/>
    <mergeCell ref="AG147:AI147"/>
    <mergeCell ref="AG148:AI148"/>
    <mergeCell ref="AG149:AI149"/>
    <mergeCell ref="AG138:AI138"/>
    <mergeCell ref="AG139:AI139"/>
    <mergeCell ref="AG140:AI140"/>
    <mergeCell ref="AG141:AI141"/>
    <mergeCell ref="AG142:AI142"/>
    <mergeCell ref="AG143:AI143"/>
    <mergeCell ref="AG132:AI132"/>
    <mergeCell ref="AG133:AI133"/>
    <mergeCell ref="AG134:AI134"/>
    <mergeCell ref="AG135:AI135"/>
    <mergeCell ref="AG136:AI136"/>
    <mergeCell ref="AG137:AI137"/>
    <mergeCell ref="AG126:AI126"/>
    <mergeCell ref="AG127:AI127"/>
    <mergeCell ref="AG128:AI128"/>
    <mergeCell ref="AG129:AI129"/>
    <mergeCell ref="AG130:AI130"/>
    <mergeCell ref="AG131:AI131"/>
    <mergeCell ref="AG102:AI102"/>
    <mergeCell ref="AG103:AI103"/>
    <mergeCell ref="AG104:AI104"/>
    <mergeCell ref="AG105:AI105"/>
    <mergeCell ref="AG106:AI106"/>
    <mergeCell ref="AG107:AI107"/>
    <mergeCell ref="AG90:AI90"/>
    <mergeCell ref="AG91:AI91"/>
    <mergeCell ref="AG92:AI92"/>
    <mergeCell ref="AG120:AI120"/>
    <mergeCell ref="AG121:AI121"/>
    <mergeCell ref="AG122:AI122"/>
    <mergeCell ref="AG123:AI123"/>
    <mergeCell ref="AG124:AI124"/>
    <mergeCell ref="AG125:AI125"/>
    <mergeCell ref="AG114:AI114"/>
    <mergeCell ref="AG115:AI115"/>
    <mergeCell ref="AG116:AI116"/>
    <mergeCell ref="AG117:AI117"/>
    <mergeCell ref="AG118:AI118"/>
    <mergeCell ref="AG119:AI119"/>
    <mergeCell ref="AG108:AI108"/>
    <mergeCell ref="AG109:AI109"/>
    <mergeCell ref="AG110:AI110"/>
    <mergeCell ref="AG111:AI111"/>
    <mergeCell ref="AG112:AI112"/>
    <mergeCell ref="AG113:AI113"/>
    <mergeCell ref="AG65:AI65"/>
    <mergeCell ref="AG54:AI54"/>
    <mergeCell ref="AG55:AI55"/>
    <mergeCell ref="AG56:AI56"/>
    <mergeCell ref="AG57:AI57"/>
    <mergeCell ref="AG58:AI58"/>
    <mergeCell ref="AG59:AI59"/>
    <mergeCell ref="AG84:AI84"/>
    <mergeCell ref="AG85:AI85"/>
    <mergeCell ref="AG86:AI86"/>
    <mergeCell ref="AG87:AI87"/>
    <mergeCell ref="AG88:AI88"/>
    <mergeCell ref="AG89:AI89"/>
    <mergeCell ref="AG78:AI78"/>
    <mergeCell ref="AG79:AI79"/>
    <mergeCell ref="AG80:AI80"/>
    <mergeCell ref="AG81:AI81"/>
    <mergeCell ref="AG82:AI82"/>
    <mergeCell ref="AG83:AI83"/>
    <mergeCell ref="AG72:AI72"/>
    <mergeCell ref="AG73:AI73"/>
    <mergeCell ref="AG74:AI74"/>
    <mergeCell ref="AG75:AI75"/>
    <mergeCell ref="AG76:AI76"/>
    <mergeCell ref="AG77:AI77"/>
    <mergeCell ref="AA161:AC161"/>
    <mergeCell ref="AA150:AC150"/>
    <mergeCell ref="AA151:AC151"/>
    <mergeCell ref="AG97:AI97"/>
    <mergeCell ref="AG98:AI98"/>
    <mergeCell ref="AG99:AI99"/>
    <mergeCell ref="AG100:AI100"/>
    <mergeCell ref="AG101:AI101"/>
    <mergeCell ref="AG53:AI53"/>
    <mergeCell ref="AG42:AI42"/>
    <mergeCell ref="AG43:AI43"/>
    <mergeCell ref="AG93:AI93"/>
    <mergeCell ref="AG94:AI94"/>
    <mergeCell ref="AG95:AI95"/>
    <mergeCell ref="AG96:AI96"/>
    <mergeCell ref="AG36:AI36"/>
    <mergeCell ref="AG37:AI37"/>
    <mergeCell ref="AG38:AI38"/>
    <mergeCell ref="AG39:AI39"/>
    <mergeCell ref="AG40:AI40"/>
    <mergeCell ref="AG41:AI41"/>
    <mergeCell ref="AG66:AI66"/>
    <mergeCell ref="AG67:AI67"/>
    <mergeCell ref="AG68:AI68"/>
    <mergeCell ref="AG69:AI69"/>
    <mergeCell ref="AG70:AI70"/>
    <mergeCell ref="AG71:AI71"/>
    <mergeCell ref="AG60:AI60"/>
    <mergeCell ref="AG61:AI61"/>
    <mergeCell ref="AG62:AI62"/>
    <mergeCell ref="AG63:AI63"/>
    <mergeCell ref="AG64:AI64"/>
    <mergeCell ref="AA135:AC135"/>
    <mergeCell ref="AA136:AC136"/>
    <mergeCell ref="AA137:AC137"/>
    <mergeCell ref="AG30:AI30"/>
    <mergeCell ref="AG31:AI31"/>
    <mergeCell ref="AG32:AI32"/>
    <mergeCell ref="AG33:AI33"/>
    <mergeCell ref="AG34:AI34"/>
    <mergeCell ref="AG35:AI35"/>
    <mergeCell ref="AA174:AC174"/>
    <mergeCell ref="AA175:AC175"/>
    <mergeCell ref="AA176:AC176"/>
    <mergeCell ref="AA177:AC177"/>
    <mergeCell ref="AA178:AC178"/>
    <mergeCell ref="AA179:AC179"/>
    <mergeCell ref="AA168:AC168"/>
    <mergeCell ref="AA169:AC169"/>
    <mergeCell ref="AA170:AC170"/>
    <mergeCell ref="AA171:AC171"/>
    <mergeCell ref="AA172:AC172"/>
    <mergeCell ref="AA173:AC173"/>
    <mergeCell ref="AA162:AC162"/>
    <mergeCell ref="AA163:AC163"/>
    <mergeCell ref="AA164:AC164"/>
    <mergeCell ref="AA165:AC165"/>
    <mergeCell ref="AA166:AC166"/>
    <mergeCell ref="AA167:AC167"/>
    <mergeCell ref="AA156:AC156"/>
    <mergeCell ref="AA157:AC157"/>
    <mergeCell ref="AA158:AC158"/>
    <mergeCell ref="AA159:AC159"/>
    <mergeCell ref="AA160:AC160"/>
    <mergeCell ref="AA131:AC131"/>
    <mergeCell ref="AA120:AC120"/>
    <mergeCell ref="AA121:AC121"/>
    <mergeCell ref="AA122:AC122"/>
    <mergeCell ref="AA123:AC123"/>
    <mergeCell ref="AA124:AC124"/>
    <mergeCell ref="AA125:AC125"/>
    <mergeCell ref="AA114:AC114"/>
    <mergeCell ref="AA115:AC115"/>
    <mergeCell ref="AA116:AC116"/>
    <mergeCell ref="AA117:AC117"/>
    <mergeCell ref="AA118:AC118"/>
    <mergeCell ref="AA119:AC119"/>
    <mergeCell ref="AA152:AC152"/>
    <mergeCell ref="AA153:AC153"/>
    <mergeCell ref="AA154:AC154"/>
    <mergeCell ref="AA155:AC155"/>
    <mergeCell ref="AA144:AC144"/>
    <mergeCell ref="AA145:AC145"/>
    <mergeCell ref="AA146:AC146"/>
    <mergeCell ref="AA147:AC147"/>
    <mergeCell ref="AA148:AC148"/>
    <mergeCell ref="AA149:AC149"/>
    <mergeCell ref="AA138:AC138"/>
    <mergeCell ref="AA139:AC139"/>
    <mergeCell ref="AA140:AC140"/>
    <mergeCell ref="AA141:AC141"/>
    <mergeCell ref="AA142:AC142"/>
    <mergeCell ref="AA143:AC143"/>
    <mergeCell ref="AA132:AC132"/>
    <mergeCell ref="AA133:AC133"/>
    <mergeCell ref="AA134:AC134"/>
    <mergeCell ref="AA108:AC108"/>
    <mergeCell ref="AA109:AC109"/>
    <mergeCell ref="AA110:AC110"/>
    <mergeCell ref="AA111:AC111"/>
    <mergeCell ref="AA112:AC112"/>
    <mergeCell ref="AA113:AC113"/>
    <mergeCell ref="AA102:AC102"/>
    <mergeCell ref="AA103:AC103"/>
    <mergeCell ref="AA104:AC104"/>
    <mergeCell ref="AA105:AC105"/>
    <mergeCell ref="AA106:AC106"/>
    <mergeCell ref="AA107:AC107"/>
    <mergeCell ref="AA126:AC126"/>
    <mergeCell ref="AA127:AC127"/>
    <mergeCell ref="AA128:AC128"/>
    <mergeCell ref="AA129:AC129"/>
    <mergeCell ref="AA130:AC130"/>
    <mergeCell ref="AA62:AC62"/>
    <mergeCell ref="AA63:AC63"/>
    <mergeCell ref="AA64:AC64"/>
    <mergeCell ref="AA65:AC65"/>
    <mergeCell ref="AA90:AC90"/>
    <mergeCell ref="AA91:AC91"/>
    <mergeCell ref="AA92:AC92"/>
    <mergeCell ref="AA84:AC84"/>
    <mergeCell ref="AA85:AC85"/>
    <mergeCell ref="AA86:AC86"/>
    <mergeCell ref="AA87:AC87"/>
    <mergeCell ref="AA88:AC88"/>
    <mergeCell ref="AA89:AC89"/>
    <mergeCell ref="AA78:AC78"/>
    <mergeCell ref="AA79:AC79"/>
    <mergeCell ref="AA80:AC80"/>
    <mergeCell ref="AA81:AC81"/>
    <mergeCell ref="AA82:AC82"/>
    <mergeCell ref="AA83:AC83"/>
    <mergeCell ref="AA54:AC54"/>
    <mergeCell ref="AA55:AC55"/>
    <mergeCell ref="AA56:AC56"/>
    <mergeCell ref="AA57:AC57"/>
    <mergeCell ref="AA58:AC58"/>
    <mergeCell ref="AA59:AC59"/>
    <mergeCell ref="AA97:AC97"/>
    <mergeCell ref="AA98:AC98"/>
    <mergeCell ref="AA99:AC99"/>
    <mergeCell ref="AA100:AC100"/>
    <mergeCell ref="AA101:AC101"/>
    <mergeCell ref="AA53:AC53"/>
    <mergeCell ref="AA42:AC42"/>
    <mergeCell ref="AA43:AC43"/>
    <mergeCell ref="AA93:AC93"/>
    <mergeCell ref="AA94:AC94"/>
    <mergeCell ref="AA95:AC95"/>
    <mergeCell ref="AA96:AC96"/>
    <mergeCell ref="AA72:AC72"/>
    <mergeCell ref="AA73:AC73"/>
    <mergeCell ref="AA74:AC74"/>
    <mergeCell ref="AA75:AC75"/>
    <mergeCell ref="AA76:AC76"/>
    <mergeCell ref="AA77:AC77"/>
    <mergeCell ref="AA66:AC66"/>
    <mergeCell ref="AA67:AC67"/>
    <mergeCell ref="AA68:AC68"/>
    <mergeCell ref="AA69:AC69"/>
    <mergeCell ref="AA70:AC70"/>
    <mergeCell ref="AA71:AC71"/>
    <mergeCell ref="AA60:AC60"/>
    <mergeCell ref="AA61:AC61"/>
    <mergeCell ref="AA36:AC36"/>
    <mergeCell ref="AA37:AC37"/>
    <mergeCell ref="AA38:AC38"/>
    <mergeCell ref="AA39:AC39"/>
    <mergeCell ref="AA40:AC40"/>
    <mergeCell ref="AA41:AC41"/>
    <mergeCell ref="AA30:AC30"/>
    <mergeCell ref="AA31:AC31"/>
    <mergeCell ref="AA32:AC32"/>
    <mergeCell ref="AA33:AC33"/>
    <mergeCell ref="AA34:AC34"/>
    <mergeCell ref="AA35:AC35"/>
    <mergeCell ref="AJ174:AL174"/>
    <mergeCell ref="AJ175:AL175"/>
    <mergeCell ref="AJ176:AL176"/>
    <mergeCell ref="AJ177:AL177"/>
    <mergeCell ref="AJ178:AL178"/>
    <mergeCell ref="AJ150:AL150"/>
    <mergeCell ref="AJ151:AL151"/>
    <mergeCell ref="AJ152:AL152"/>
    <mergeCell ref="AJ153:AL153"/>
    <mergeCell ref="AJ154:AL154"/>
    <mergeCell ref="AJ155:AL155"/>
    <mergeCell ref="AJ144:AL144"/>
    <mergeCell ref="AJ145:AL145"/>
    <mergeCell ref="AJ146:AL146"/>
    <mergeCell ref="AJ147:AL147"/>
    <mergeCell ref="AJ148:AL148"/>
    <mergeCell ref="AJ149:AL149"/>
    <mergeCell ref="AJ138:AL138"/>
    <mergeCell ref="AJ139:AL139"/>
    <mergeCell ref="AJ140:AL140"/>
    <mergeCell ref="AJ179:AL179"/>
    <mergeCell ref="AJ168:AL168"/>
    <mergeCell ref="AJ169:AL169"/>
    <mergeCell ref="AJ170:AL170"/>
    <mergeCell ref="AJ171:AL171"/>
    <mergeCell ref="AJ172:AL172"/>
    <mergeCell ref="AJ173:AL173"/>
    <mergeCell ref="AJ162:AL162"/>
    <mergeCell ref="AJ163:AL163"/>
    <mergeCell ref="AJ164:AL164"/>
    <mergeCell ref="AJ165:AL165"/>
    <mergeCell ref="AJ166:AL166"/>
    <mergeCell ref="AJ167:AL167"/>
    <mergeCell ref="AJ156:AL156"/>
    <mergeCell ref="AJ157:AL157"/>
    <mergeCell ref="AJ158:AL158"/>
    <mergeCell ref="AJ159:AL159"/>
    <mergeCell ref="AJ160:AL160"/>
    <mergeCell ref="AJ161:AL161"/>
    <mergeCell ref="AJ141:AL141"/>
    <mergeCell ref="AJ142:AL142"/>
    <mergeCell ref="AJ143:AL143"/>
    <mergeCell ref="AJ132:AL132"/>
    <mergeCell ref="AJ133:AL133"/>
    <mergeCell ref="AJ134:AL134"/>
    <mergeCell ref="AJ135:AL135"/>
    <mergeCell ref="AJ136:AL136"/>
    <mergeCell ref="AJ137:AL137"/>
    <mergeCell ref="AJ126:AL126"/>
    <mergeCell ref="AJ127:AL127"/>
    <mergeCell ref="AJ128:AL128"/>
    <mergeCell ref="AJ129:AL129"/>
    <mergeCell ref="AJ130:AL130"/>
    <mergeCell ref="AJ131:AL131"/>
    <mergeCell ref="AJ120:AL120"/>
    <mergeCell ref="AJ121:AL121"/>
    <mergeCell ref="AJ122:AL122"/>
    <mergeCell ref="AJ123:AL123"/>
    <mergeCell ref="AJ124:AL124"/>
    <mergeCell ref="AJ125:AL125"/>
    <mergeCell ref="AJ114:AL114"/>
    <mergeCell ref="AJ115:AL115"/>
    <mergeCell ref="AJ116:AL116"/>
    <mergeCell ref="AJ117:AL117"/>
    <mergeCell ref="AJ118:AL118"/>
    <mergeCell ref="AJ119:AL119"/>
    <mergeCell ref="AJ108:AL108"/>
    <mergeCell ref="AJ109:AL109"/>
    <mergeCell ref="AJ110:AL110"/>
    <mergeCell ref="AJ111:AL111"/>
    <mergeCell ref="AJ112:AL112"/>
    <mergeCell ref="AJ113:AL113"/>
    <mergeCell ref="AJ102:AL102"/>
    <mergeCell ref="AJ103:AL103"/>
    <mergeCell ref="AJ104:AL104"/>
    <mergeCell ref="AJ105:AL105"/>
    <mergeCell ref="AJ106:AL106"/>
    <mergeCell ref="AJ107:AL107"/>
    <mergeCell ref="AJ97:AL97"/>
    <mergeCell ref="AJ98:AL98"/>
    <mergeCell ref="AJ99:AL99"/>
    <mergeCell ref="AJ100:AL100"/>
    <mergeCell ref="AJ101:AL101"/>
    <mergeCell ref="AJ53:AL53"/>
    <mergeCell ref="AJ78:AL78"/>
    <mergeCell ref="AJ79:AL79"/>
    <mergeCell ref="AJ80:AL80"/>
    <mergeCell ref="AJ81:AL81"/>
    <mergeCell ref="AJ82:AL82"/>
    <mergeCell ref="AJ83:AL83"/>
    <mergeCell ref="AJ72:AL72"/>
    <mergeCell ref="AJ73:AL73"/>
    <mergeCell ref="AJ74:AL74"/>
    <mergeCell ref="AJ75:AL75"/>
    <mergeCell ref="AJ76:AL76"/>
    <mergeCell ref="AJ77:AL77"/>
    <mergeCell ref="AJ66:AL66"/>
    <mergeCell ref="AJ67:AL67"/>
    <mergeCell ref="AJ68:AL68"/>
    <mergeCell ref="AJ69:AL69"/>
    <mergeCell ref="AJ70:AL70"/>
    <mergeCell ref="AJ71:AL71"/>
    <mergeCell ref="AJ90:AL90"/>
    <mergeCell ref="AJ91:AL91"/>
    <mergeCell ref="AJ92:AL92"/>
    <mergeCell ref="AJ84:AL84"/>
    <mergeCell ref="AJ85:AL85"/>
    <mergeCell ref="AJ86:AL86"/>
    <mergeCell ref="AJ87:AL87"/>
    <mergeCell ref="AJ88:AL88"/>
    <mergeCell ref="AJ42:AL42"/>
    <mergeCell ref="AJ43:AL43"/>
    <mergeCell ref="AJ93:AL93"/>
    <mergeCell ref="AJ94:AL94"/>
    <mergeCell ref="AJ95:AL95"/>
    <mergeCell ref="AJ96:AL96"/>
    <mergeCell ref="AJ36:AL36"/>
    <mergeCell ref="AJ37:AL37"/>
    <mergeCell ref="AJ38:AL38"/>
    <mergeCell ref="AJ39:AL39"/>
    <mergeCell ref="AJ40:AL40"/>
    <mergeCell ref="AJ41:AL41"/>
    <mergeCell ref="AJ30:AL30"/>
    <mergeCell ref="AJ31:AL31"/>
    <mergeCell ref="AJ32:AL32"/>
    <mergeCell ref="AJ33:AL33"/>
    <mergeCell ref="AJ34:AL34"/>
    <mergeCell ref="AJ35:AL35"/>
    <mergeCell ref="AJ60:AL60"/>
    <mergeCell ref="AJ61:AL61"/>
    <mergeCell ref="AJ62:AL62"/>
    <mergeCell ref="AJ63:AL63"/>
    <mergeCell ref="AJ64:AL64"/>
    <mergeCell ref="AJ65:AL65"/>
    <mergeCell ref="AJ54:AL54"/>
    <mergeCell ref="AJ55:AL55"/>
    <mergeCell ref="AJ56:AL56"/>
    <mergeCell ref="AJ57:AL57"/>
    <mergeCell ref="AJ58:AL58"/>
    <mergeCell ref="AJ59:AL59"/>
    <mergeCell ref="AJ89:AL89"/>
    <mergeCell ref="AD174:AF174"/>
    <mergeCell ref="AD175:AF175"/>
    <mergeCell ref="AD176:AF176"/>
    <mergeCell ref="AD177:AF177"/>
    <mergeCell ref="AD178:AF178"/>
    <mergeCell ref="AD179:AF179"/>
    <mergeCell ref="AD168:AF168"/>
    <mergeCell ref="AD169:AF169"/>
    <mergeCell ref="AD170:AF170"/>
    <mergeCell ref="AD171:AF171"/>
    <mergeCell ref="AD172:AF172"/>
    <mergeCell ref="AD173:AF173"/>
    <mergeCell ref="AD162:AF162"/>
    <mergeCell ref="AD163:AF163"/>
    <mergeCell ref="AD164:AF164"/>
    <mergeCell ref="AD165:AF165"/>
    <mergeCell ref="AD166:AF166"/>
    <mergeCell ref="AD167:AF167"/>
    <mergeCell ref="AD156:AF156"/>
    <mergeCell ref="AD157:AF157"/>
    <mergeCell ref="AD158:AF158"/>
    <mergeCell ref="AD159:AF159"/>
    <mergeCell ref="AD160:AF160"/>
    <mergeCell ref="AD161:AF161"/>
    <mergeCell ref="AD150:AF150"/>
    <mergeCell ref="AD151:AF151"/>
    <mergeCell ref="AD152:AF152"/>
    <mergeCell ref="AD153:AF153"/>
    <mergeCell ref="AD154:AF154"/>
    <mergeCell ref="AD155:AF155"/>
    <mergeCell ref="AD144:AF144"/>
    <mergeCell ref="AD145:AF145"/>
    <mergeCell ref="AD146:AF146"/>
    <mergeCell ref="AD147:AF147"/>
    <mergeCell ref="AD148:AF148"/>
    <mergeCell ref="AD149:AF149"/>
    <mergeCell ref="AD139:AF139"/>
    <mergeCell ref="AD140:AF140"/>
    <mergeCell ref="AD141:AF141"/>
    <mergeCell ref="AD142:AF142"/>
    <mergeCell ref="AD143:AF143"/>
    <mergeCell ref="AD132:AF132"/>
    <mergeCell ref="AD133:AF133"/>
    <mergeCell ref="AD134:AF134"/>
    <mergeCell ref="AD135:AF135"/>
    <mergeCell ref="AD136:AF136"/>
    <mergeCell ref="AD137:AF137"/>
    <mergeCell ref="AD126:AF126"/>
    <mergeCell ref="AD127:AF127"/>
    <mergeCell ref="AD128:AF128"/>
    <mergeCell ref="AD129:AF129"/>
    <mergeCell ref="AD130:AF130"/>
    <mergeCell ref="AD131:AF131"/>
    <mergeCell ref="AD122:AF122"/>
    <mergeCell ref="AD123:AF123"/>
    <mergeCell ref="AD124:AF124"/>
    <mergeCell ref="AD125:AF125"/>
    <mergeCell ref="AD114:AF114"/>
    <mergeCell ref="AD115:AF115"/>
    <mergeCell ref="AD116:AF116"/>
    <mergeCell ref="AD117:AF117"/>
    <mergeCell ref="AD118:AF118"/>
    <mergeCell ref="AD119:AF119"/>
    <mergeCell ref="AD108:AF108"/>
    <mergeCell ref="AD109:AF109"/>
    <mergeCell ref="AD110:AF110"/>
    <mergeCell ref="AD111:AF111"/>
    <mergeCell ref="AD112:AF112"/>
    <mergeCell ref="AD113:AF113"/>
    <mergeCell ref="AD138:AF138"/>
    <mergeCell ref="AD72:AF72"/>
    <mergeCell ref="AD73:AF73"/>
    <mergeCell ref="AD74:AF74"/>
    <mergeCell ref="AD75:AF75"/>
    <mergeCell ref="AD76:AF76"/>
    <mergeCell ref="AD77:AF77"/>
    <mergeCell ref="AD102:AF102"/>
    <mergeCell ref="AD103:AF103"/>
    <mergeCell ref="AD104:AF104"/>
    <mergeCell ref="AD105:AF105"/>
    <mergeCell ref="AD106:AF106"/>
    <mergeCell ref="AD107:AF107"/>
    <mergeCell ref="AD90:AF90"/>
    <mergeCell ref="AD91:AF91"/>
    <mergeCell ref="AD92:AF92"/>
    <mergeCell ref="AD120:AF120"/>
    <mergeCell ref="AD121:AF121"/>
    <mergeCell ref="AD39:AF39"/>
    <mergeCell ref="AD40:AF40"/>
    <mergeCell ref="AD41:AF41"/>
    <mergeCell ref="AD66:AF66"/>
    <mergeCell ref="AD67:AF67"/>
    <mergeCell ref="AD68:AF68"/>
    <mergeCell ref="AD69:AF69"/>
    <mergeCell ref="AD70:AF70"/>
    <mergeCell ref="AD71:AF71"/>
    <mergeCell ref="AD60:AF60"/>
    <mergeCell ref="AD61:AF61"/>
    <mergeCell ref="AD62:AF62"/>
    <mergeCell ref="AD63:AF63"/>
    <mergeCell ref="AD64:AF64"/>
    <mergeCell ref="AD65:AF65"/>
    <mergeCell ref="AD54:AF54"/>
    <mergeCell ref="AD55:AF55"/>
    <mergeCell ref="AD56:AF56"/>
    <mergeCell ref="AD57:AF57"/>
    <mergeCell ref="AD58:AF58"/>
    <mergeCell ref="AD59:AF59"/>
    <mergeCell ref="X156:Z156"/>
    <mergeCell ref="X157:Z157"/>
    <mergeCell ref="X158:Z158"/>
    <mergeCell ref="X159:Z159"/>
    <mergeCell ref="X160:Z160"/>
    <mergeCell ref="X161:Z161"/>
    <mergeCell ref="X150:Z150"/>
    <mergeCell ref="X151:Z151"/>
    <mergeCell ref="AD97:AF97"/>
    <mergeCell ref="AD98:AF98"/>
    <mergeCell ref="AD99:AF99"/>
    <mergeCell ref="AD100:AF100"/>
    <mergeCell ref="AD101:AF101"/>
    <mergeCell ref="AD53:AF53"/>
    <mergeCell ref="AD42:AF42"/>
    <mergeCell ref="AD43:AF43"/>
    <mergeCell ref="AD93:AF93"/>
    <mergeCell ref="AD94:AF94"/>
    <mergeCell ref="AD95:AF95"/>
    <mergeCell ref="AD96:AF96"/>
    <mergeCell ref="AD84:AF84"/>
    <mergeCell ref="AD85:AF85"/>
    <mergeCell ref="AD86:AF86"/>
    <mergeCell ref="AD87:AF87"/>
    <mergeCell ref="AD88:AF88"/>
    <mergeCell ref="AD89:AF89"/>
    <mergeCell ref="AD78:AF78"/>
    <mergeCell ref="AD79:AF79"/>
    <mergeCell ref="AD80:AF80"/>
    <mergeCell ref="AD81:AF81"/>
    <mergeCell ref="AD82:AF82"/>
    <mergeCell ref="AD83:AF83"/>
    <mergeCell ref="X174:Z174"/>
    <mergeCell ref="X175:Z175"/>
    <mergeCell ref="X176:Z176"/>
    <mergeCell ref="X177:Z177"/>
    <mergeCell ref="X178:Z178"/>
    <mergeCell ref="X179:Z179"/>
    <mergeCell ref="X168:Z168"/>
    <mergeCell ref="X169:Z169"/>
    <mergeCell ref="X170:Z170"/>
    <mergeCell ref="X171:Z171"/>
    <mergeCell ref="X172:Z172"/>
    <mergeCell ref="X173:Z173"/>
    <mergeCell ref="X162:Z162"/>
    <mergeCell ref="X163:Z163"/>
    <mergeCell ref="X164:Z164"/>
    <mergeCell ref="X165:Z165"/>
    <mergeCell ref="X166:Z166"/>
    <mergeCell ref="X167:Z167"/>
    <mergeCell ref="X152:Z152"/>
    <mergeCell ref="X153:Z153"/>
    <mergeCell ref="X154:Z154"/>
    <mergeCell ref="X155:Z155"/>
    <mergeCell ref="X144:Z144"/>
    <mergeCell ref="X145:Z145"/>
    <mergeCell ref="X146:Z146"/>
    <mergeCell ref="X147:Z147"/>
    <mergeCell ref="X148:Z148"/>
    <mergeCell ref="X149:Z149"/>
    <mergeCell ref="X138:Z138"/>
    <mergeCell ref="X139:Z139"/>
    <mergeCell ref="X140:Z140"/>
    <mergeCell ref="X141:Z141"/>
    <mergeCell ref="X142:Z142"/>
    <mergeCell ref="X143:Z143"/>
    <mergeCell ref="X132:Z132"/>
    <mergeCell ref="X133:Z133"/>
    <mergeCell ref="X134:Z134"/>
    <mergeCell ref="X135:Z135"/>
    <mergeCell ref="X136:Z136"/>
    <mergeCell ref="X137:Z137"/>
    <mergeCell ref="X110:Z110"/>
    <mergeCell ref="X111:Z111"/>
    <mergeCell ref="X112:Z112"/>
    <mergeCell ref="X113:Z113"/>
    <mergeCell ref="X102:Z102"/>
    <mergeCell ref="X103:Z103"/>
    <mergeCell ref="X104:Z104"/>
    <mergeCell ref="X105:Z105"/>
    <mergeCell ref="X106:Z106"/>
    <mergeCell ref="X107:Z107"/>
    <mergeCell ref="X126:Z126"/>
    <mergeCell ref="X127:Z127"/>
    <mergeCell ref="X128:Z128"/>
    <mergeCell ref="X129:Z129"/>
    <mergeCell ref="X130:Z130"/>
    <mergeCell ref="X131:Z131"/>
    <mergeCell ref="X120:Z120"/>
    <mergeCell ref="X121:Z121"/>
    <mergeCell ref="X122:Z122"/>
    <mergeCell ref="X123:Z123"/>
    <mergeCell ref="X124:Z124"/>
    <mergeCell ref="X125:Z125"/>
    <mergeCell ref="X114:Z114"/>
    <mergeCell ref="X115:Z115"/>
    <mergeCell ref="X116:Z116"/>
    <mergeCell ref="X117:Z117"/>
    <mergeCell ref="X118:Z118"/>
    <mergeCell ref="X119:Z119"/>
    <mergeCell ref="X90:Z90"/>
    <mergeCell ref="X91:Z91"/>
    <mergeCell ref="X92:Z92"/>
    <mergeCell ref="X84:Z84"/>
    <mergeCell ref="X85:Z85"/>
    <mergeCell ref="X86:Z86"/>
    <mergeCell ref="X87:Z87"/>
    <mergeCell ref="X88:Z88"/>
    <mergeCell ref="X89:Z89"/>
    <mergeCell ref="X78:Z78"/>
    <mergeCell ref="X79:Z79"/>
    <mergeCell ref="X80:Z80"/>
    <mergeCell ref="X81:Z81"/>
    <mergeCell ref="X82:Z82"/>
    <mergeCell ref="X83:Z83"/>
    <mergeCell ref="X108:Z108"/>
    <mergeCell ref="X109:Z109"/>
    <mergeCell ref="X58:Z58"/>
    <mergeCell ref="X59:Z59"/>
    <mergeCell ref="X97:Z97"/>
    <mergeCell ref="X98:Z98"/>
    <mergeCell ref="X99:Z99"/>
    <mergeCell ref="X100:Z100"/>
    <mergeCell ref="X101:Z101"/>
    <mergeCell ref="X53:Z53"/>
    <mergeCell ref="X42:Z42"/>
    <mergeCell ref="X43:Z43"/>
    <mergeCell ref="X93:Z93"/>
    <mergeCell ref="X94:Z94"/>
    <mergeCell ref="X95:Z95"/>
    <mergeCell ref="X96:Z96"/>
    <mergeCell ref="X72:Z72"/>
    <mergeCell ref="X73:Z73"/>
    <mergeCell ref="X74:Z74"/>
    <mergeCell ref="X75:Z75"/>
    <mergeCell ref="X76:Z76"/>
    <mergeCell ref="X77:Z77"/>
    <mergeCell ref="X66:Z66"/>
    <mergeCell ref="X67:Z67"/>
    <mergeCell ref="X68:Z68"/>
    <mergeCell ref="X69:Z69"/>
    <mergeCell ref="X70:Z70"/>
    <mergeCell ref="X71:Z71"/>
    <mergeCell ref="X60:Z60"/>
    <mergeCell ref="X61:Z61"/>
    <mergeCell ref="X62:Z62"/>
    <mergeCell ref="X63:Z63"/>
    <mergeCell ref="X64:Z64"/>
    <mergeCell ref="X65:Z65"/>
    <mergeCell ref="U144:W144"/>
    <mergeCell ref="U145:W145"/>
    <mergeCell ref="U176:W176"/>
    <mergeCell ref="U177:W177"/>
    <mergeCell ref="U178:W178"/>
    <mergeCell ref="U179:W179"/>
    <mergeCell ref="X30:Z30"/>
    <mergeCell ref="X31:Z31"/>
    <mergeCell ref="X32:Z32"/>
    <mergeCell ref="X33:Z33"/>
    <mergeCell ref="X34:Z34"/>
    <mergeCell ref="X35:Z35"/>
    <mergeCell ref="U170:W170"/>
    <mergeCell ref="U171:W171"/>
    <mergeCell ref="U172:W172"/>
    <mergeCell ref="U173:W173"/>
    <mergeCell ref="U174:W174"/>
    <mergeCell ref="U175:W175"/>
    <mergeCell ref="U164:W164"/>
    <mergeCell ref="U165:W165"/>
    <mergeCell ref="U166:W166"/>
    <mergeCell ref="U167:W167"/>
    <mergeCell ref="U168:W168"/>
    <mergeCell ref="U169:W169"/>
    <mergeCell ref="U158:W158"/>
    <mergeCell ref="U159:W159"/>
    <mergeCell ref="U160:W160"/>
    <mergeCell ref="U161:W161"/>
    <mergeCell ref="X54:Z54"/>
    <mergeCell ref="X55:Z55"/>
    <mergeCell ref="X56:Z56"/>
    <mergeCell ref="X57:Z57"/>
    <mergeCell ref="U138:W138"/>
    <mergeCell ref="U139:W139"/>
    <mergeCell ref="U128:W128"/>
    <mergeCell ref="U129:W129"/>
    <mergeCell ref="U130:W130"/>
    <mergeCell ref="U131:W131"/>
    <mergeCell ref="U132:W132"/>
    <mergeCell ref="U133:W133"/>
    <mergeCell ref="U122:W122"/>
    <mergeCell ref="U123:W123"/>
    <mergeCell ref="U124:W124"/>
    <mergeCell ref="U125:W125"/>
    <mergeCell ref="U126:W126"/>
    <mergeCell ref="U127:W127"/>
    <mergeCell ref="U162:W162"/>
    <mergeCell ref="U163:W163"/>
    <mergeCell ref="U152:W152"/>
    <mergeCell ref="U153:W153"/>
    <mergeCell ref="U154:W154"/>
    <mergeCell ref="U155:W155"/>
    <mergeCell ref="U156:W156"/>
    <mergeCell ref="U157:W157"/>
    <mergeCell ref="U146:W146"/>
    <mergeCell ref="U147:W147"/>
    <mergeCell ref="U148:W148"/>
    <mergeCell ref="U149:W149"/>
    <mergeCell ref="U150:W150"/>
    <mergeCell ref="U151:W151"/>
    <mergeCell ref="U140:W140"/>
    <mergeCell ref="U141:W141"/>
    <mergeCell ref="U142:W142"/>
    <mergeCell ref="U143:W143"/>
    <mergeCell ref="U121:W121"/>
    <mergeCell ref="U110:W110"/>
    <mergeCell ref="U111:W111"/>
    <mergeCell ref="U112:W112"/>
    <mergeCell ref="U113:W113"/>
    <mergeCell ref="U114:W114"/>
    <mergeCell ref="U115:W115"/>
    <mergeCell ref="U104:W104"/>
    <mergeCell ref="U105:W105"/>
    <mergeCell ref="U106:W106"/>
    <mergeCell ref="U107:W107"/>
    <mergeCell ref="U108:W108"/>
    <mergeCell ref="U109:W109"/>
    <mergeCell ref="U134:W134"/>
    <mergeCell ref="U135:W135"/>
    <mergeCell ref="U136:W136"/>
    <mergeCell ref="U137:W137"/>
    <mergeCell ref="U71:W71"/>
    <mergeCell ref="U72:W72"/>
    <mergeCell ref="U73:W73"/>
    <mergeCell ref="U102:W102"/>
    <mergeCell ref="U103:W103"/>
    <mergeCell ref="U92:W92"/>
    <mergeCell ref="U86:W86"/>
    <mergeCell ref="U87:W87"/>
    <mergeCell ref="U88:W88"/>
    <mergeCell ref="U89:W89"/>
    <mergeCell ref="U90:W90"/>
    <mergeCell ref="U91:W91"/>
    <mergeCell ref="U116:W116"/>
    <mergeCell ref="U117:W117"/>
    <mergeCell ref="U118:W118"/>
    <mergeCell ref="U119:W119"/>
    <mergeCell ref="U120:W120"/>
    <mergeCell ref="U94:W94"/>
    <mergeCell ref="U95:W95"/>
    <mergeCell ref="U96:W96"/>
    <mergeCell ref="U97:W97"/>
    <mergeCell ref="U98:W98"/>
    <mergeCell ref="U63:W63"/>
    <mergeCell ref="U64:W64"/>
    <mergeCell ref="U65:W65"/>
    <mergeCell ref="U66:W66"/>
    <mergeCell ref="U67:W67"/>
    <mergeCell ref="U56:W56"/>
    <mergeCell ref="U57:W57"/>
    <mergeCell ref="U58:W58"/>
    <mergeCell ref="U59:W59"/>
    <mergeCell ref="U60:W60"/>
    <mergeCell ref="U61:W61"/>
    <mergeCell ref="U99:W99"/>
    <mergeCell ref="U100:W100"/>
    <mergeCell ref="U101:W101"/>
    <mergeCell ref="U53:W53"/>
    <mergeCell ref="U54:W54"/>
    <mergeCell ref="U55:W55"/>
    <mergeCell ref="U80:W80"/>
    <mergeCell ref="U81:W81"/>
    <mergeCell ref="U82:W82"/>
    <mergeCell ref="U83:W83"/>
    <mergeCell ref="U84:W84"/>
    <mergeCell ref="U85:W85"/>
    <mergeCell ref="U74:W74"/>
    <mergeCell ref="U75:W75"/>
    <mergeCell ref="U76:W76"/>
    <mergeCell ref="U77:W77"/>
    <mergeCell ref="U78:W78"/>
    <mergeCell ref="U79:W79"/>
    <mergeCell ref="U68:W68"/>
    <mergeCell ref="U69:W69"/>
    <mergeCell ref="U70:W70"/>
    <mergeCell ref="U38:W38"/>
    <mergeCell ref="U39:W39"/>
    <mergeCell ref="U40:W40"/>
    <mergeCell ref="U41:W41"/>
    <mergeCell ref="U42:W42"/>
    <mergeCell ref="U43:W43"/>
    <mergeCell ref="AM186:AN186"/>
    <mergeCell ref="AM187:AN187"/>
    <mergeCell ref="U30:W30"/>
    <mergeCell ref="U31:W31"/>
    <mergeCell ref="U32:W32"/>
    <mergeCell ref="U33:W33"/>
    <mergeCell ref="U34:W34"/>
    <mergeCell ref="U35:W35"/>
    <mergeCell ref="U36:W36"/>
    <mergeCell ref="U37:W37"/>
    <mergeCell ref="AM180:AN180"/>
    <mergeCell ref="AM181:AN181"/>
    <mergeCell ref="AM182:AN182"/>
    <mergeCell ref="AM183:AN183"/>
    <mergeCell ref="AM184:AN184"/>
    <mergeCell ref="AM185:AN185"/>
    <mergeCell ref="AM174:AN174"/>
    <mergeCell ref="AM175:AN175"/>
    <mergeCell ref="AM176:AN176"/>
    <mergeCell ref="AM177:AN177"/>
    <mergeCell ref="U62:W62"/>
    <mergeCell ref="AM178:AN178"/>
    <mergeCell ref="AM179:AN179"/>
    <mergeCell ref="AM168:AN168"/>
    <mergeCell ref="AM169:AN169"/>
    <mergeCell ref="AM170:AN170"/>
    <mergeCell ref="AM171:AN171"/>
    <mergeCell ref="AM172:AN172"/>
    <mergeCell ref="AM173:AN173"/>
    <mergeCell ref="AM162:AN162"/>
    <mergeCell ref="AM163:AN163"/>
    <mergeCell ref="AM164:AN164"/>
    <mergeCell ref="AM165:AN165"/>
    <mergeCell ref="AM166:AN166"/>
    <mergeCell ref="AM167:AN167"/>
    <mergeCell ref="AM156:AN156"/>
    <mergeCell ref="AM157:AN157"/>
    <mergeCell ref="AM158:AN158"/>
    <mergeCell ref="AM159:AN159"/>
    <mergeCell ref="AM160:AN160"/>
    <mergeCell ref="AM161:AN161"/>
    <mergeCell ref="AM150:AN150"/>
    <mergeCell ref="AM151:AN151"/>
    <mergeCell ref="AM152:AN152"/>
    <mergeCell ref="AM153:AN153"/>
    <mergeCell ref="AM154:AN154"/>
    <mergeCell ref="AM155:AN155"/>
    <mergeCell ref="AM144:AN144"/>
    <mergeCell ref="AM145:AN145"/>
    <mergeCell ref="AM146:AN146"/>
    <mergeCell ref="AM147:AN147"/>
    <mergeCell ref="AM148:AN148"/>
    <mergeCell ref="AM149:AN149"/>
    <mergeCell ref="AM139:AN139"/>
    <mergeCell ref="AM138:AN138"/>
    <mergeCell ref="AM140:AN140"/>
    <mergeCell ref="AM141:AN141"/>
    <mergeCell ref="AM142:AN142"/>
    <mergeCell ref="AM143:AN143"/>
    <mergeCell ref="AM132:AN132"/>
    <mergeCell ref="AM133:AN133"/>
    <mergeCell ref="AM134:AN134"/>
    <mergeCell ref="AM135:AN135"/>
    <mergeCell ref="AM136:AN136"/>
    <mergeCell ref="AM137:AN137"/>
    <mergeCell ref="AM126:AN126"/>
    <mergeCell ref="AM127:AN127"/>
    <mergeCell ref="AM128:AN128"/>
    <mergeCell ref="AM129:AN129"/>
    <mergeCell ref="AM130:AN130"/>
    <mergeCell ref="AM131:AN131"/>
    <mergeCell ref="AM120:AN120"/>
    <mergeCell ref="AM121:AN121"/>
    <mergeCell ref="AM122:AN122"/>
    <mergeCell ref="AM123:AN123"/>
    <mergeCell ref="AM124:AN124"/>
    <mergeCell ref="AM125:AN125"/>
    <mergeCell ref="AM114:AN114"/>
    <mergeCell ref="AM115:AN115"/>
    <mergeCell ref="AM116:AN116"/>
    <mergeCell ref="AM117:AN117"/>
    <mergeCell ref="AM118:AN118"/>
    <mergeCell ref="AM119:AN119"/>
    <mergeCell ref="AM108:AN108"/>
    <mergeCell ref="AM109:AN109"/>
    <mergeCell ref="AM110:AN110"/>
    <mergeCell ref="AM111:AN111"/>
    <mergeCell ref="AM112:AN112"/>
    <mergeCell ref="AM113:AN113"/>
    <mergeCell ref="AM102:AN102"/>
    <mergeCell ref="AM103:AN103"/>
    <mergeCell ref="AM104:AN104"/>
    <mergeCell ref="AM105:AN105"/>
    <mergeCell ref="AM106:AN106"/>
    <mergeCell ref="AM107:AN107"/>
    <mergeCell ref="AM96:AN96"/>
    <mergeCell ref="AM97:AN97"/>
    <mergeCell ref="AM98:AN98"/>
    <mergeCell ref="AM99:AN99"/>
    <mergeCell ref="AM100:AN100"/>
    <mergeCell ref="AM101:AN101"/>
    <mergeCell ref="AM90:AN90"/>
    <mergeCell ref="AM91:AN91"/>
    <mergeCell ref="AM92:AN92"/>
    <mergeCell ref="AM93:AN93"/>
    <mergeCell ref="AM94:AN94"/>
    <mergeCell ref="AM95:AN95"/>
    <mergeCell ref="AM84:AN84"/>
    <mergeCell ref="AM85:AN85"/>
    <mergeCell ref="AM86:AN86"/>
    <mergeCell ref="AM87:AN87"/>
    <mergeCell ref="AM88:AN88"/>
    <mergeCell ref="AM89:AN89"/>
    <mergeCell ref="AM78:AN78"/>
    <mergeCell ref="AM79:AN79"/>
    <mergeCell ref="AM80:AN80"/>
    <mergeCell ref="AM81:AN81"/>
    <mergeCell ref="AM82:AN82"/>
    <mergeCell ref="AM83:AN83"/>
    <mergeCell ref="AM72:AN72"/>
    <mergeCell ref="AM73:AN73"/>
    <mergeCell ref="AM74:AN74"/>
    <mergeCell ref="AM75:AN75"/>
    <mergeCell ref="AM76:AN76"/>
    <mergeCell ref="AM77:AN77"/>
    <mergeCell ref="AM66:AN66"/>
    <mergeCell ref="AM67:AN67"/>
    <mergeCell ref="AM68:AN68"/>
    <mergeCell ref="AM69:AN69"/>
    <mergeCell ref="AM70:AN70"/>
    <mergeCell ref="AM71:AN71"/>
    <mergeCell ref="AM60:AN60"/>
    <mergeCell ref="AM61:AN61"/>
    <mergeCell ref="AM62:AN62"/>
    <mergeCell ref="AM63:AN63"/>
    <mergeCell ref="AM64:AN64"/>
    <mergeCell ref="AM65:AN65"/>
    <mergeCell ref="AM54:AN54"/>
    <mergeCell ref="AM55:AN55"/>
    <mergeCell ref="AM56:AN56"/>
    <mergeCell ref="AM57:AN57"/>
    <mergeCell ref="AM58:AN58"/>
    <mergeCell ref="AM59:AN59"/>
    <mergeCell ref="AM48:AN48"/>
    <mergeCell ref="AM49:AN49"/>
    <mergeCell ref="AM50:AN50"/>
    <mergeCell ref="AM51:AN51"/>
    <mergeCell ref="AM52:AN52"/>
    <mergeCell ref="AM53:AN53"/>
    <mergeCell ref="AM42:AN42"/>
    <mergeCell ref="AM43:AN43"/>
    <mergeCell ref="AM44:AN44"/>
    <mergeCell ref="AM45:AN45"/>
    <mergeCell ref="AM46:AN46"/>
    <mergeCell ref="AM47:AN47"/>
    <mergeCell ref="AM36:AN36"/>
    <mergeCell ref="AM37:AN37"/>
    <mergeCell ref="AM38:AN38"/>
    <mergeCell ref="AM39:AN39"/>
    <mergeCell ref="AM40:AN40"/>
    <mergeCell ref="AM41:AN41"/>
    <mergeCell ref="R176:T176"/>
    <mergeCell ref="R177:T177"/>
    <mergeCell ref="R178:T178"/>
    <mergeCell ref="R179:T179"/>
    <mergeCell ref="AM30:AN30"/>
    <mergeCell ref="AM31:AN31"/>
    <mergeCell ref="AM32:AN32"/>
    <mergeCell ref="AM33:AN33"/>
    <mergeCell ref="AM34:AN34"/>
    <mergeCell ref="AM35:AN35"/>
    <mergeCell ref="R170:T170"/>
    <mergeCell ref="R171:T171"/>
    <mergeCell ref="R172:T172"/>
    <mergeCell ref="R173:T173"/>
    <mergeCell ref="R174:T174"/>
    <mergeCell ref="R175:T175"/>
    <mergeCell ref="R164:T164"/>
    <mergeCell ref="R165:T165"/>
    <mergeCell ref="R166:T166"/>
    <mergeCell ref="R167:T167"/>
    <mergeCell ref="R168:T168"/>
    <mergeCell ref="R169:T169"/>
    <mergeCell ref="R159:T159"/>
    <mergeCell ref="R158:T158"/>
    <mergeCell ref="R160:T160"/>
    <mergeCell ref="R161:T161"/>
    <mergeCell ref="R162:T162"/>
    <mergeCell ref="R163:T163"/>
    <mergeCell ref="R152:T152"/>
    <mergeCell ref="R153:T153"/>
    <mergeCell ref="R154:T154"/>
    <mergeCell ref="R155:T155"/>
    <mergeCell ref="R156:T156"/>
    <mergeCell ref="R157:T157"/>
    <mergeCell ref="R147:T147"/>
    <mergeCell ref="R146:T146"/>
    <mergeCell ref="R148:T148"/>
    <mergeCell ref="R150:T150"/>
    <mergeCell ref="R149:T149"/>
    <mergeCell ref="R151:T151"/>
    <mergeCell ref="R140:T140"/>
    <mergeCell ref="R141:T141"/>
    <mergeCell ref="R142:T142"/>
    <mergeCell ref="R143:T143"/>
    <mergeCell ref="R144:T144"/>
    <mergeCell ref="R145:T145"/>
    <mergeCell ref="R134:T134"/>
    <mergeCell ref="R135:T135"/>
    <mergeCell ref="R136:T136"/>
    <mergeCell ref="R137:T137"/>
    <mergeCell ref="R138:T138"/>
    <mergeCell ref="R139:T139"/>
    <mergeCell ref="R128:T128"/>
    <mergeCell ref="R129:T129"/>
    <mergeCell ref="R130:T130"/>
    <mergeCell ref="R131:T131"/>
    <mergeCell ref="R132:T132"/>
    <mergeCell ref="R133:T133"/>
    <mergeCell ref="R104:T104"/>
    <mergeCell ref="R105:T105"/>
    <mergeCell ref="R106:T106"/>
    <mergeCell ref="R107:T107"/>
    <mergeCell ref="R108:T108"/>
    <mergeCell ref="R109:T109"/>
    <mergeCell ref="R102:T102"/>
    <mergeCell ref="R103:T103"/>
    <mergeCell ref="R92:T92"/>
    <mergeCell ref="R122:T122"/>
    <mergeCell ref="R123:T123"/>
    <mergeCell ref="R124:T124"/>
    <mergeCell ref="R125:T125"/>
    <mergeCell ref="R126:T126"/>
    <mergeCell ref="R127:T127"/>
    <mergeCell ref="R116:T116"/>
    <mergeCell ref="R117:T117"/>
    <mergeCell ref="R118:T118"/>
    <mergeCell ref="R119:T119"/>
    <mergeCell ref="R120:T120"/>
    <mergeCell ref="R121:T121"/>
    <mergeCell ref="R110:T110"/>
    <mergeCell ref="R111:T111"/>
    <mergeCell ref="R112:T112"/>
    <mergeCell ref="R113:T113"/>
    <mergeCell ref="R114:T114"/>
    <mergeCell ref="R115:T115"/>
    <mergeCell ref="R99:T99"/>
    <mergeCell ref="R100:T100"/>
    <mergeCell ref="R101:T101"/>
    <mergeCell ref="R58:T58"/>
    <mergeCell ref="R59:T59"/>
    <mergeCell ref="R60:T60"/>
    <mergeCell ref="R61:T61"/>
    <mergeCell ref="R86:T86"/>
    <mergeCell ref="R87:T87"/>
    <mergeCell ref="R88:T88"/>
    <mergeCell ref="R89:T89"/>
    <mergeCell ref="R90:T90"/>
    <mergeCell ref="R91:T91"/>
    <mergeCell ref="R81:T81"/>
    <mergeCell ref="R80:T80"/>
    <mergeCell ref="R82:T82"/>
    <mergeCell ref="R83:T83"/>
    <mergeCell ref="R84:T84"/>
    <mergeCell ref="R85:T85"/>
    <mergeCell ref="R74:T74"/>
    <mergeCell ref="R75:T75"/>
    <mergeCell ref="R76:T76"/>
    <mergeCell ref="R77:T77"/>
    <mergeCell ref="R78:T78"/>
    <mergeCell ref="R79:T79"/>
    <mergeCell ref="R53:T53"/>
    <mergeCell ref="R54:T54"/>
    <mergeCell ref="R55:T55"/>
    <mergeCell ref="R93:T93"/>
    <mergeCell ref="R94:T94"/>
    <mergeCell ref="R95:T95"/>
    <mergeCell ref="R96:T96"/>
    <mergeCell ref="R97:T97"/>
    <mergeCell ref="R98:T98"/>
    <mergeCell ref="R38:T38"/>
    <mergeCell ref="R39:T39"/>
    <mergeCell ref="R40:T40"/>
    <mergeCell ref="R41:T41"/>
    <mergeCell ref="R42:T42"/>
    <mergeCell ref="R43:T43"/>
    <mergeCell ref="R44:T44"/>
    <mergeCell ref="R47:T47"/>
    <mergeCell ref="R50:T50"/>
    <mergeCell ref="R68:T68"/>
    <mergeCell ref="R69:T69"/>
    <mergeCell ref="R70:T70"/>
    <mergeCell ref="R71:T71"/>
    <mergeCell ref="R72:T72"/>
    <mergeCell ref="R73:T73"/>
    <mergeCell ref="R62:T62"/>
    <mergeCell ref="R63:T63"/>
    <mergeCell ref="R64:T64"/>
    <mergeCell ref="R65:T65"/>
    <mergeCell ref="R66:T66"/>
    <mergeCell ref="R67:T67"/>
    <mergeCell ref="R56:T56"/>
    <mergeCell ref="R57:T57"/>
    <mergeCell ref="K187:N187"/>
    <mergeCell ref="AM29:AN29"/>
    <mergeCell ref="R30:T30"/>
    <mergeCell ref="R31:T31"/>
    <mergeCell ref="R32:T32"/>
    <mergeCell ref="R33:T33"/>
    <mergeCell ref="R34:T34"/>
    <mergeCell ref="R35:T35"/>
    <mergeCell ref="R36:T36"/>
    <mergeCell ref="R37:T37"/>
    <mergeCell ref="K122:Q122"/>
    <mergeCell ref="K123:Q123"/>
    <mergeCell ref="K124:Q124"/>
    <mergeCell ref="K125:Q125"/>
    <mergeCell ref="K126:Q126"/>
    <mergeCell ref="K127:Q127"/>
    <mergeCell ref="K116:Q116"/>
    <mergeCell ref="K117:Q117"/>
    <mergeCell ref="K118:Q118"/>
    <mergeCell ref="K119:Q119"/>
    <mergeCell ref="K120:Q120"/>
    <mergeCell ref="K121:Q121"/>
    <mergeCell ref="K110:Q110"/>
    <mergeCell ref="K111:Q111"/>
    <mergeCell ref="K112:Q112"/>
    <mergeCell ref="K113:Q113"/>
    <mergeCell ref="K114:Q114"/>
    <mergeCell ref="K115:Q115"/>
    <mergeCell ref="K104:Q104"/>
    <mergeCell ref="K105:Q105"/>
    <mergeCell ref="K106:Q106"/>
    <mergeCell ref="K107:Q107"/>
    <mergeCell ref="K83:Q83"/>
    <mergeCell ref="K84:Q84"/>
    <mergeCell ref="K85:Q85"/>
    <mergeCell ref="K76:Q76"/>
    <mergeCell ref="K77:Q77"/>
    <mergeCell ref="K78:Q78"/>
    <mergeCell ref="K79:Q79"/>
    <mergeCell ref="K108:Q108"/>
    <mergeCell ref="K109:Q109"/>
    <mergeCell ref="K98:Q98"/>
    <mergeCell ref="K99:Q99"/>
    <mergeCell ref="K100:Q100"/>
    <mergeCell ref="K101:Q101"/>
    <mergeCell ref="K102:Q102"/>
    <mergeCell ref="K103:Q103"/>
    <mergeCell ref="K92:Q92"/>
    <mergeCell ref="K93:Q93"/>
    <mergeCell ref="K94:Q94"/>
    <mergeCell ref="K95:Q95"/>
    <mergeCell ref="K96:Q96"/>
    <mergeCell ref="K97:Q97"/>
    <mergeCell ref="K86:Q86"/>
    <mergeCell ref="K87:Q87"/>
    <mergeCell ref="K88:Q88"/>
    <mergeCell ref="K89:Q89"/>
    <mergeCell ref="K90:Q90"/>
    <mergeCell ref="K91:Q91"/>
    <mergeCell ref="J14:N14"/>
    <mergeCell ref="J15:N15"/>
    <mergeCell ref="Z14:AD14"/>
    <mergeCell ref="Z15:AD15"/>
    <mergeCell ref="Z16:AD16"/>
    <mergeCell ref="Z17:AD17"/>
    <mergeCell ref="AH23:AJ23"/>
    <mergeCell ref="AH24:AJ24"/>
    <mergeCell ref="P25:T25"/>
    <mergeCell ref="O16:X16"/>
    <mergeCell ref="O17:X17"/>
    <mergeCell ref="O18:X18"/>
    <mergeCell ref="Z18:AD18"/>
    <mergeCell ref="U93:W93"/>
    <mergeCell ref="X36:Z36"/>
    <mergeCell ref="X37:Z37"/>
    <mergeCell ref="X38:Z38"/>
    <mergeCell ref="X39:Z39"/>
    <mergeCell ref="X40:Z40"/>
    <mergeCell ref="X41:Z41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38:AF38"/>
    <mergeCell ref="K80:Q80"/>
    <mergeCell ref="K81:Q81"/>
    <mergeCell ref="K82:Q82"/>
    <mergeCell ref="Z19:AD19"/>
    <mergeCell ref="O15:X15"/>
    <mergeCell ref="AH22:AJ22"/>
    <mergeCell ref="B27:AN27"/>
    <mergeCell ref="AK3:AN3"/>
    <mergeCell ref="X2:AC2"/>
    <mergeCell ref="X4:AC4"/>
    <mergeCell ref="AE15:AN15"/>
    <mergeCell ref="AE16:AN16"/>
    <mergeCell ref="AE17:AN17"/>
    <mergeCell ref="B12:AN12"/>
    <mergeCell ref="B9:AN9"/>
    <mergeCell ref="B8:AN8"/>
    <mergeCell ref="AG29:AI29"/>
    <mergeCell ref="AJ29:AL29"/>
    <mergeCell ref="B7:AN7"/>
    <mergeCell ref="B10:AN10"/>
    <mergeCell ref="AE18:AN18"/>
    <mergeCell ref="AE19:AN19"/>
    <mergeCell ref="AE20:AN20"/>
    <mergeCell ref="J25:O25"/>
    <mergeCell ref="R29:T29"/>
    <mergeCell ref="U29:W29"/>
    <mergeCell ref="X29:Z29"/>
    <mergeCell ref="AA29:AC29"/>
    <mergeCell ref="AD29:AF29"/>
    <mergeCell ref="Z20:AD20"/>
    <mergeCell ref="Z22:AG22"/>
    <mergeCell ref="Z23:AG23"/>
    <mergeCell ref="Z24:AG24"/>
    <mergeCell ref="J22:O22"/>
    <mergeCell ref="J23:O23"/>
    <mergeCell ref="AG48:AI48"/>
    <mergeCell ref="AJ48:AL48"/>
    <mergeCell ref="R49:T49"/>
    <mergeCell ref="U49:W49"/>
    <mergeCell ref="X49:Z49"/>
    <mergeCell ref="AA49:AC49"/>
    <mergeCell ref="AD49:AF49"/>
    <mergeCell ref="AG49:AI49"/>
    <mergeCell ref="AJ49:AL49"/>
    <mergeCell ref="U44:W44"/>
    <mergeCell ref="X44:Z44"/>
    <mergeCell ref="AA44:AC44"/>
    <mergeCell ref="AD44:AF44"/>
    <mergeCell ref="AG44:AI44"/>
    <mergeCell ref="AJ44:AL44"/>
    <mergeCell ref="R45:T45"/>
    <mergeCell ref="U45:W45"/>
    <mergeCell ref="X45:Z45"/>
    <mergeCell ref="AA45:AC45"/>
    <mergeCell ref="AD45:AF45"/>
    <mergeCell ref="AG45:AI45"/>
    <mergeCell ref="AJ45:AL45"/>
    <mergeCell ref="R46:T46"/>
    <mergeCell ref="U46:W46"/>
    <mergeCell ref="X46:Z46"/>
    <mergeCell ref="AA46:AC46"/>
    <mergeCell ref="AD46:AF46"/>
    <mergeCell ref="AG46:AI46"/>
    <mergeCell ref="AJ46:AL46"/>
    <mergeCell ref="X3:AC3"/>
    <mergeCell ref="U50:W50"/>
    <mergeCell ref="X50:Z50"/>
    <mergeCell ref="AA50:AC50"/>
    <mergeCell ref="AD50:AF50"/>
    <mergeCell ref="AG50:AI50"/>
    <mergeCell ref="AJ50:AL50"/>
    <mergeCell ref="R51:T51"/>
    <mergeCell ref="U51:W51"/>
    <mergeCell ref="X51:Z51"/>
    <mergeCell ref="AA51:AC51"/>
    <mergeCell ref="AD51:AF51"/>
    <mergeCell ref="AG51:AI51"/>
    <mergeCell ref="AJ51:AL51"/>
    <mergeCell ref="R52:T52"/>
    <mergeCell ref="U52:W52"/>
    <mergeCell ref="X52:Z52"/>
    <mergeCell ref="AA52:AC52"/>
    <mergeCell ref="AD52:AF52"/>
    <mergeCell ref="AG52:AI52"/>
    <mergeCell ref="AJ52:AL52"/>
    <mergeCell ref="U47:W47"/>
    <mergeCell ref="X47:Z47"/>
    <mergeCell ref="AA47:AC47"/>
    <mergeCell ref="AD47:AF47"/>
    <mergeCell ref="AG47:AI47"/>
    <mergeCell ref="AJ47:AL47"/>
    <mergeCell ref="R48:T48"/>
    <mergeCell ref="U48:W48"/>
    <mergeCell ref="X48:Z48"/>
    <mergeCell ref="AA48:AC48"/>
    <mergeCell ref="AD48:AF48"/>
    <mergeCell ref="K128:Q128"/>
    <mergeCell ref="K129:Q129"/>
    <mergeCell ref="K130:Q130"/>
    <mergeCell ref="K131:Q131"/>
    <mergeCell ref="K132:Q132"/>
    <mergeCell ref="K133:Q133"/>
    <mergeCell ref="K134:Q134"/>
    <mergeCell ref="K135:Q135"/>
    <mergeCell ref="K136:Q136"/>
    <mergeCell ref="K137:Q137"/>
    <mergeCell ref="K138:Q138"/>
    <mergeCell ref="K139:Q139"/>
    <mergeCell ref="K140:Q140"/>
    <mergeCell ref="K141:Q141"/>
    <mergeCell ref="K142:Q142"/>
    <mergeCell ref="K143:Q143"/>
    <mergeCell ref="K144:Q144"/>
    <mergeCell ref="K145:Q145"/>
    <mergeCell ref="K146:Q146"/>
    <mergeCell ref="K147:Q147"/>
    <mergeCell ref="K148:Q148"/>
    <mergeCell ref="K149:Q149"/>
    <mergeCell ref="K150:Q150"/>
    <mergeCell ref="K151:Q151"/>
    <mergeCell ref="K152:Q152"/>
    <mergeCell ref="K153:Q153"/>
    <mergeCell ref="K154:Q154"/>
    <mergeCell ref="K155:Q155"/>
    <mergeCell ref="K156:Q156"/>
    <mergeCell ref="K157:Q157"/>
    <mergeCell ref="K158:Q158"/>
    <mergeCell ref="K159:Q159"/>
    <mergeCell ref="K160:Q160"/>
    <mergeCell ref="K161:Q161"/>
    <mergeCell ref="K179:Q179"/>
    <mergeCell ref="K162:Q162"/>
    <mergeCell ref="K163:Q163"/>
    <mergeCell ref="K164:Q164"/>
    <mergeCell ref="K165:Q165"/>
    <mergeCell ref="K166:Q166"/>
    <mergeCell ref="K167:Q167"/>
    <mergeCell ref="K168:Q168"/>
    <mergeCell ref="K169:Q169"/>
    <mergeCell ref="K170:Q170"/>
    <mergeCell ref="K171:Q171"/>
    <mergeCell ref="K172:Q172"/>
    <mergeCell ref="K173:Q173"/>
    <mergeCell ref="K174:Q174"/>
    <mergeCell ref="K175:Q175"/>
    <mergeCell ref="K176:Q176"/>
    <mergeCell ref="K177:Q177"/>
    <mergeCell ref="K178:Q178"/>
  </mergeCells>
  <conditionalFormatting sqref="C30:I179">
    <cfRule type="cellIs" dxfId="0" priority="7" operator="between">
      <formula>$P$22</formula>
      <formula>$P$23</formula>
    </cfRule>
  </conditionalFormatting>
  <pageMargins left="0.98425196850393704" right="0.39370078740157483" top="0.39370078740157483" bottom="0.59055118110236227" header="0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0]!Jahresanstellung_2019">
                <anchor moveWithCells="1">
                  <from>
                    <xdr:col>13</xdr:col>
                    <xdr:colOff>171450</xdr:colOff>
                    <xdr:row>18</xdr:row>
                    <xdr:rowOff>133350</xdr:rowOff>
                  </from>
                  <to>
                    <xdr:col>18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Druck</vt:lpstr>
      <vt:lpstr>Druck!Druckbereich</vt:lpstr>
    </vt:vector>
  </TitlesOfParts>
  <Company>Agrisano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Kobel</dc:creator>
  <cp:lastModifiedBy>Andrea Huwyler</cp:lastModifiedBy>
  <cp:lastPrinted>2020-02-19T15:20:27Z</cp:lastPrinted>
  <dcterms:created xsi:type="dcterms:W3CDTF">2019-10-09T06:26:38Z</dcterms:created>
  <dcterms:modified xsi:type="dcterms:W3CDTF">2022-01-12T10:38:29Z</dcterms:modified>
</cp:coreProperties>
</file>